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ThisWorkbook"/>
  <bookViews>
    <workbookView xWindow="0" yWindow="0" windowWidth="28800" windowHeight="12435" tabRatio="634"/>
  </bookViews>
  <sheets>
    <sheet name="špecifikácia" sheetId="31" r:id="rId1"/>
  </sheets>
  <definedNames>
    <definedName name="_xlnm.Print_Titles" localSheetId="0">špecifikácia!$7:$9</definedName>
  </definedNames>
  <calcPr calcId="124519"/>
</workbook>
</file>

<file path=xl/calcChain.xml><?xml version="1.0" encoding="utf-8"?>
<calcChain xmlns="http://schemas.openxmlformats.org/spreadsheetml/2006/main">
  <c r="H27" i="31"/>
  <c r="H28"/>
  <c r="H31"/>
  <c r="H32"/>
  <c r="H33"/>
  <c r="H34"/>
  <c r="H35"/>
  <c r="H36"/>
  <c r="H37"/>
  <c r="H38"/>
  <c r="H39"/>
  <c r="H40"/>
  <c r="H43"/>
  <c r="H44"/>
  <c r="H45"/>
  <c r="H46"/>
  <c r="H48"/>
  <c r="H49"/>
  <c r="H51"/>
  <c r="H53"/>
  <c r="H54"/>
  <c r="H55"/>
  <c r="H56"/>
  <c r="H59"/>
  <c r="H60"/>
  <c r="H61"/>
  <c r="H62"/>
  <c r="H63"/>
  <c r="H66"/>
  <c r="H67"/>
  <c r="H68"/>
  <c r="H70"/>
  <c r="H71"/>
  <c r="H72"/>
  <c r="H75"/>
  <c r="H90"/>
  <c r="H91"/>
  <c r="H92"/>
  <c r="H93"/>
  <c r="H94"/>
  <c r="H95"/>
  <c r="H96"/>
  <c r="H99"/>
  <c r="H100"/>
  <c r="H102"/>
  <c r="H104"/>
  <c r="H105"/>
  <c r="H106"/>
  <c r="H107"/>
  <c r="H110"/>
  <c r="H111"/>
  <c r="H112"/>
  <c r="H115"/>
  <c r="H116"/>
  <c r="H120"/>
  <c r="H123"/>
  <c r="H125"/>
  <c r="H127"/>
  <c r="H128"/>
  <c r="H129"/>
  <c r="H130"/>
  <c r="H131"/>
  <c r="H132"/>
  <c r="I133"/>
  <c r="H133" l="1"/>
  <c r="H135" s="1"/>
  <c r="H137" s="1"/>
  <c r="H11"/>
</calcChain>
</file>

<file path=xl/sharedStrings.xml><?xml version="1.0" encoding="utf-8"?>
<sst xmlns="http://schemas.openxmlformats.org/spreadsheetml/2006/main" count="230" uniqueCount="143">
  <si>
    <t>P.č.</t>
  </si>
  <si>
    <t>Číslo položky</t>
  </si>
  <si>
    <t>Skrátený popis</t>
  </si>
  <si>
    <t>M.j.</t>
  </si>
  <si>
    <t>Množstvo</t>
  </si>
  <si>
    <t>Jednotková cena</t>
  </si>
  <si>
    <t>dodávka</t>
  </si>
  <si>
    <t>Číslo miestnosti</t>
  </si>
  <si>
    <t xml:space="preserve">Stavba: 
</t>
  </si>
  <si>
    <t>Náklady spolu v Eur</t>
  </si>
  <si>
    <t xml:space="preserve">Investor: </t>
  </si>
  <si>
    <t>Vypracoval:</t>
  </si>
  <si>
    <t>ks</t>
  </si>
  <si>
    <t>1</t>
  </si>
  <si>
    <t>2</t>
  </si>
  <si>
    <t>kpl</t>
  </si>
  <si>
    <t xml:space="preserve">    - nové otvory, všetky aj stavebné vyspraviť</t>
  </si>
  <si>
    <t>Drobný, pomocný a doplnkový materiál</t>
  </si>
  <si>
    <t>Lešenie</t>
  </si>
  <si>
    <t>hod.</t>
  </si>
  <si>
    <t>Komplexné skúšky</t>
  </si>
  <si>
    <t>Odskúšanie funkčnosti zariadení</t>
  </si>
  <si>
    <t>Vzduchotechnika</t>
  </si>
  <si>
    <t>vrátane MaR a prekáblovania</t>
  </si>
  <si>
    <t>Technické parametre</t>
  </si>
  <si>
    <t>Prívod vzduchu / Odvod vzduchu</t>
  </si>
  <si>
    <t>Vysokozdvižný vozík</t>
  </si>
  <si>
    <t>Spiro potrubie</t>
  </si>
  <si>
    <t>6</t>
  </si>
  <si>
    <t>3</t>
  </si>
  <si>
    <t>4</t>
  </si>
  <si>
    <t>5</t>
  </si>
  <si>
    <t>montáž (25 % z dodávky)</t>
  </si>
  <si>
    <t>vlhkosť 90/35 / 40/50 %</t>
  </si>
  <si>
    <t>m2</t>
  </si>
  <si>
    <t>Distribučné a potrubné elementy</t>
  </si>
  <si>
    <t>bm</t>
  </si>
  <si>
    <t>Dátum:</t>
  </si>
  <si>
    <t>Ing. Vojtech Izsmán</t>
  </si>
  <si>
    <t>teplota -16/32°C / 20/24°C</t>
  </si>
  <si>
    <t>1.2</t>
  </si>
  <si>
    <t>1.3</t>
  </si>
  <si>
    <t>1.4</t>
  </si>
  <si>
    <t>1.5</t>
  </si>
  <si>
    <t>1.7</t>
  </si>
  <si>
    <t>1.8</t>
  </si>
  <si>
    <t>1.9</t>
  </si>
  <si>
    <t>1.10</t>
  </si>
  <si>
    <t>Semivac potrubie</t>
  </si>
  <si>
    <r>
      <t xml:space="preserve"> </t>
    </r>
    <r>
      <rPr>
        <sz val="10"/>
        <rFont val="Andalus"/>
        <family val="1"/>
      </rPr>
      <t>ø</t>
    </r>
    <r>
      <rPr>
        <sz val="10"/>
        <rFont val="Calibri"/>
        <family val="2"/>
        <charset val="238"/>
      </rPr>
      <t xml:space="preserve">100 </t>
    </r>
  </si>
  <si>
    <t>Isovac potrubie</t>
  </si>
  <si>
    <t>Komplexné vyskúšanie vzduchotechnického zariadenia, potrebné úpravy potrubia,  zaregulovanie vzduchových množstiev</t>
  </si>
  <si>
    <t>Oboznámenie obsluhovateľa s funkciou a zaškolenie personálu</t>
  </si>
  <si>
    <t>Cena celkom bez DPH</t>
  </si>
  <si>
    <t>Cena celkom s DPH</t>
  </si>
  <si>
    <t>DPH 20%</t>
  </si>
  <si>
    <t>04/2020</t>
  </si>
  <si>
    <t>požadovaná teplota vzduchu 20°C</t>
  </si>
  <si>
    <t>napájanie 400V/3f/50Hz</t>
  </si>
  <si>
    <t>Hranaté potrubie</t>
  </si>
  <si>
    <r>
      <t xml:space="preserve"> </t>
    </r>
    <r>
      <rPr>
        <sz val="10"/>
        <rFont val="Andalus"/>
        <family val="1"/>
      </rPr>
      <t>ø</t>
    </r>
    <r>
      <rPr>
        <sz val="10"/>
        <rFont val="Calibri"/>
        <family val="2"/>
        <charset val="238"/>
      </rPr>
      <t>160 +20% tvaroviek</t>
    </r>
  </si>
  <si>
    <t>Zariadenie č. 2: Podtlakové vetranie hygienických miestností</t>
  </si>
  <si>
    <t>2.1</t>
  </si>
  <si>
    <t>2.2</t>
  </si>
  <si>
    <t>2.3</t>
  </si>
  <si>
    <t>Stenová mriežka 300x100mm</t>
  </si>
  <si>
    <t>2.4</t>
  </si>
  <si>
    <r>
      <t xml:space="preserve"> </t>
    </r>
    <r>
      <rPr>
        <sz val="10"/>
        <rFont val="Andalus"/>
        <family val="1"/>
      </rPr>
      <t>ø</t>
    </r>
    <r>
      <rPr>
        <sz val="10"/>
        <rFont val="Calibri"/>
        <family val="2"/>
        <charset val="238"/>
      </rPr>
      <t>100 +30% tvaroviek</t>
    </r>
  </si>
  <si>
    <t>3.1</t>
  </si>
  <si>
    <t>3.2</t>
  </si>
  <si>
    <t>3.3</t>
  </si>
  <si>
    <t>3.4</t>
  </si>
  <si>
    <t>Nepredvídané položky v prípade potreby čerpať v zmysle odsúhlasenia investorom</t>
  </si>
  <si>
    <t>plenum box s reguláciou- tepelne izolovaný</t>
  </si>
  <si>
    <t>plenum box bez regulácie-bez izolácie</t>
  </si>
  <si>
    <t xml:space="preserve">Izolácie - kaučuková hr 13,0 mm - interiér , prívodné potrubie </t>
  </si>
  <si>
    <t>Izolácie kaučuková hr 32,0- potrubie v exteriéri aj s AL polepom</t>
  </si>
  <si>
    <t>Ostatné</t>
  </si>
  <si>
    <t>7</t>
  </si>
  <si>
    <t xml:space="preserve">Riešiť prestupy vzt cez vnútorné a vonkajšie steny </t>
  </si>
  <si>
    <t>1.1</t>
  </si>
  <si>
    <t>Telocvičňa pre Zš a Mš I. Krasku, Trnava</t>
  </si>
  <si>
    <t>mesto Trnava</t>
  </si>
  <si>
    <t>Zariadenie č. 1: Rovnotlakové vetranie telocvične</t>
  </si>
  <si>
    <r>
      <t>prietok vzduchu prívod 13290 m3/h / 13290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</t>
    </r>
  </si>
  <si>
    <t>tlak 400 /400 Pa</t>
  </si>
  <si>
    <t>Vodný ohrievač</t>
  </si>
  <si>
    <t>vypočítaný výkon 24,10 kW</t>
  </si>
  <si>
    <t>odporúčané poistky 3x25 A</t>
  </si>
  <si>
    <t>Vodný chladič</t>
  </si>
  <si>
    <t>vypočítaný výkon 55,05 kW</t>
  </si>
  <si>
    <t>Hranatý tlmič hluku 1200x900, dl. 1000mm, počet vložiek:6</t>
  </si>
  <si>
    <t>Šikmý výfukový kus s protidažďovou žalúziou 1200x900</t>
  </si>
  <si>
    <t>Hranaté potrubie do obvodu 4200mm+30%tvarovky</t>
  </si>
  <si>
    <t>Hranaté potrubie do obvodu 3300mm+30%tvarovky</t>
  </si>
  <si>
    <t>Hranaté potrubie do obvodu 1000mm+30%tvarovky</t>
  </si>
  <si>
    <t>Hranaté potrubie do obvodu 2700mm+30%tvarovky</t>
  </si>
  <si>
    <r>
      <t xml:space="preserve"> </t>
    </r>
    <r>
      <rPr>
        <sz val="10"/>
        <rFont val="Andalus"/>
        <family val="1"/>
      </rPr>
      <t>ø400</t>
    </r>
    <r>
      <rPr>
        <sz val="10"/>
        <rFont val="Calibri"/>
        <family val="2"/>
        <charset val="238"/>
      </rPr>
      <t>+40% tvaroviek</t>
    </r>
  </si>
  <si>
    <r>
      <t xml:space="preserve"> </t>
    </r>
    <r>
      <rPr>
        <sz val="10"/>
        <rFont val="Andalus"/>
        <family val="1"/>
      </rPr>
      <t>ø500</t>
    </r>
    <r>
      <rPr>
        <sz val="10"/>
        <rFont val="Calibri"/>
        <family val="2"/>
        <charset val="238"/>
      </rPr>
      <t>+40% tvaroviek</t>
    </r>
  </si>
  <si>
    <r>
      <t xml:space="preserve"> </t>
    </r>
    <r>
      <rPr>
        <sz val="10"/>
        <rFont val="Andalus"/>
        <family val="1"/>
      </rPr>
      <t>ø250</t>
    </r>
  </si>
  <si>
    <t>2.5</t>
  </si>
  <si>
    <t>Kruhová protidažďová žalúzia IGC100</t>
  </si>
  <si>
    <r>
      <t xml:space="preserve"> </t>
    </r>
    <r>
      <rPr>
        <sz val="10"/>
        <rFont val="Andalus"/>
        <family val="1"/>
      </rPr>
      <t xml:space="preserve">ø160 </t>
    </r>
  </si>
  <si>
    <t>3.5</t>
  </si>
  <si>
    <t>3.6</t>
  </si>
  <si>
    <r>
      <t xml:space="preserve"> </t>
    </r>
    <r>
      <rPr>
        <sz val="10"/>
        <rFont val="Andalus"/>
        <family val="1"/>
      </rPr>
      <t>ø20</t>
    </r>
    <r>
      <rPr>
        <sz val="10"/>
        <rFont val="Calibri"/>
        <family val="2"/>
        <charset val="238"/>
      </rPr>
      <t>0 +20% tvaroviek</t>
    </r>
  </si>
  <si>
    <r>
      <t xml:space="preserve"> </t>
    </r>
    <r>
      <rPr>
        <sz val="10"/>
        <rFont val="Andalus"/>
        <family val="1"/>
      </rPr>
      <t>ø25</t>
    </r>
    <r>
      <rPr>
        <sz val="10"/>
        <rFont val="Calibri"/>
        <family val="2"/>
        <charset val="238"/>
      </rPr>
      <t>0 +20% tvaroviek</t>
    </r>
  </si>
  <si>
    <t>4.1</t>
  </si>
  <si>
    <t>4.2</t>
  </si>
  <si>
    <t>4.3</t>
  </si>
  <si>
    <r>
      <t xml:space="preserve"> </t>
    </r>
    <r>
      <rPr>
        <sz val="10"/>
        <rFont val="Andalus"/>
        <family val="1"/>
      </rPr>
      <t>ø10</t>
    </r>
    <r>
      <rPr>
        <sz val="10"/>
        <rFont val="Calibri"/>
        <family val="2"/>
        <charset val="238"/>
      </rPr>
      <t>0 +20% tvaroviek</t>
    </r>
  </si>
  <si>
    <t>Ľahké pracovné lešenie do výšky 5,0 m</t>
  </si>
  <si>
    <t>Prenájom lešenia na 3 týždeň</t>
  </si>
  <si>
    <t>Doprava</t>
  </si>
  <si>
    <t>Zariadenie č. 3: Rovnotlakové vetranie šatní a kabinetu</t>
  </si>
  <si>
    <t>Zariadenie č. 4: Vetranie kotolne</t>
  </si>
  <si>
    <r>
      <t>prietok vzduchu prívod 1080 m3/h / 1080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</t>
    </r>
  </si>
  <si>
    <t>napájanie 230V/1f/50Hz</t>
  </si>
  <si>
    <t>požadovaná teplota vzduchu 22°C</t>
  </si>
  <si>
    <t>vypočítaný výkon 2 kW</t>
  </si>
  <si>
    <t>požadovaná teplota vzduchu 17°C</t>
  </si>
  <si>
    <t>vypočítaný výkon 5,4 kW</t>
  </si>
  <si>
    <t>vrátane MaR a prekáblovania + nosný rám</t>
  </si>
  <si>
    <t>Hranatý tlmič hluku 630x200, dlžka 1m</t>
  </si>
  <si>
    <r>
      <t xml:space="preserve"> </t>
    </r>
    <r>
      <rPr>
        <sz val="10"/>
        <rFont val="Andalus"/>
        <family val="1"/>
      </rPr>
      <t xml:space="preserve">ø100 </t>
    </r>
    <r>
      <rPr>
        <sz val="10"/>
        <rFont val="Calibri"/>
        <family val="2"/>
        <charset val="238"/>
      </rPr>
      <t>+20% tvaroviek</t>
    </r>
  </si>
  <si>
    <r>
      <t xml:space="preserve">Kruhová stenová mriežka </t>
    </r>
    <r>
      <rPr>
        <sz val="10"/>
        <rFont val="GreekC"/>
        <charset val="238"/>
      </rPr>
      <t>∅</t>
    </r>
    <r>
      <rPr>
        <sz val="9"/>
        <rFont val="Calibri"/>
        <family val="2"/>
        <charset val="238"/>
      </rPr>
      <t>125</t>
    </r>
  </si>
  <si>
    <t>Nosná konštrukcia pre rekuperačnú jednotku</t>
  </si>
  <si>
    <t>Žeriav</t>
  </si>
  <si>
    <t xml:space="preserve">Rekuperačná jednotka </t>
  </si>
  <si>
    <t>Kruhový viackuželový JET difúzor na prívod vzduchu 400 W</t>
  </si>
  <si>
    <t>Ručná regulačná klapka kruhová R 400 mm</t>
  </si>
  <si>
    <t>Ručná regulačná klapka 250x250 mm</t>
  </si>
  <si>
    <t>Hliníková výustka do hranatého potrubia s nastaviteľnými lamelami 800x150 mm</t>
  </si>
  <si>
    <t>Štvorsmerový stropný anemostat 600x600+montážny rámik</t>
  </si>
  <si>
    <t>Štvorsmerový stropný anemostat  600x600+montážny rámik</t>
  </si>
  <si>
    <t>Nástenný axiálny ventilátor  100 s časovým dobehom</t>
  </si>
  <si>
    <t>Nástenný axiálny ventilátor  120 s časovým dobehom</t>
  </si>
  <si>
    <t>Nástenný axiálny ventilátor  150 s časovým dobehom</t>
  </si>
  <si>
    <t>Tanierový ventil na prívod vzduchu 100</t>
  </si>
  <si>
    <t>Tanierový ventil na odvod vzduchu 100</t>
  </si>
  <si>
    <t>Hliníková výustka s nastaviteľnými lamelami 325x75 mm</t>
  </si>
  <si>
    <t>Kruhová protidažďová žalúzia 125 mm</t>
  </si>
  <si>
    <t>Zadanie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</si>
</sst>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0\ &quot;€&quot;"/>
  </numFmts>
  <fonts count="38">
    <font>
      <sz val="10"/>
      <name val="Arial CE"/>
    </font>
    <font>
      <sz val="10"/>
      <name val="Arial CE"/>
      <family val="2"/>
      <charset val="238"/>
    </font>
    <font>
      <sz val="10"/>
      <name val="Arial Narrow"/>
      <family val="2"/>
    </font>
    <font>
      <sz val="11"/>
      <color indexed="8"/>
      <name val="Arial"/>
      <family val="2"/>
      <charset val="238"/>
    </font>
    <font>
      <sz val="11"/>
      <color indexed="9"/>
      <name val="Arial"/>
      <family val="2"/>
      <charset val="238"/>
    </font>
    <font>
      <sz val="11"/>
      <color indexed="20"/>
      <name val="Arial"/>
      <family val="2"/>
      <charset val="238"/>
    </font>
    <font>
      <b/>
      <sz val="11"/>
      <color indexed="10"/>
      <name val="Arial"/>
      <family val="2"/>
      <charset val="238"/>
    </font>
    <font>
      <i/>
      <sz val="11"/>
      <color indexed="23"/>
      <name val="Arial"/>
      <family val="2"/>
      <charset val="238"/>
    </font>
    <font>
      <sz val="11"/>
      <color indexed="17"/>
      <name val="Arial"/>
      <family val="2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11"/>
      <color indexed="9"/>
      <name val="Arial"/>
      <family val="2"/>
      <charset val="238"/>
    </font>
    <font>
      <sz val="11"/>
      <color indexed="62"/>
      <name val="Arial"/>
      <family val="2"/>
      <charset val="238"/>
    </font>
    <font>
      <sz val="11"/>
      <color indexed="10"/>
      <name val="Arial"/>
      <family val="2"/>
      <charset val="238"/>
    </font>
    <font>
      <sz val="11"/>
      <color indexed="19"/>
      <name val="Arial"/>
      <family val="2"/>
      <charset val="238"/>
    </font>
    <font>
      <b/>
      <sz val="11"/>
      <color indexed="63"/>
      <name val="Arial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Arial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family val="2"/>
      <charset val="238"/>
    </font>
    <font>
      <vertAlign val="superscript"/>
      <sz val="10"/>
      <name val="Calibri"/>
      <family val="2"/>
      <charset val="238"/>
      <scheme val="minor"/>
    </font>
    <font>
      <b/>
      <sz val="11"/>
      <name val="Arial CE"/>
      <family val="2"/>
      <charset val="238"/>
    </font>
    <font>
      <b/>
      <u/>
      <sz val="10"/>
      <name val="Calibri"/>
      <family val="2"/>
      <charset val="238"/>
      <scheme val="minor"/>
    </font>
    <font>
      <sz val="10"/>
      <name val="Andalus"/>
      <family val="1"/>
    </font>
    <font>
      <b/>
      <sz val="10"/>
      <name val="Arial CE"/>
      <family val="2"/>
      <charset val="238"/>
    </font>
    <font>
      <sz val="8"/>
      <name val="Calibri"/>
      <family val="2"/>
      <charset val="238"/>
      <scheme val="minor"/>
    </font>
    <font>
      <sz val="10"/>
      <name val="GreekC"/>
      <charset val="238"/>
    </font>
    <font>
      <sz val="9"/>
      <name val="Calibri"/>
      <family val="2"/>
      <charset val="238"/>
    </font>
    <font>
      <b/>
      <sz val="12"/>
      <name val="Arial CE"/>
      <charset val="238"/>
    </font>
    <font>
      <b/>
      <sz val="12"/>
      <name val="Calibri"/>
      <family val="2"/>
      <charset val="238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4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11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16" borderId="1" applyNumberFormat="0" applyAlignment="0" applyProtection="0"/>
    <xf numFmtId="0" fontId="7" fillId="0" borderId="0" applyNumberFormat="0" applyFill="0" applyBorder="0" applyAlignment="0" applyProtection="0"/>
    <xf numFmtId="0" fontId="8" fillId="6" borderId="0" applyNumberFormat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17" borderId="5" applyNumberFormat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7" borderId="0" applyNumberFormat="0" applyBorder="0" applyAlignment="0" applyProtection="0"/>
    <xf numFmtId="0" fontId="1" fillId="4" borderId="7" applyNumberFormat="0" applyFont="0" applyAlignment="0" applyProtection="0"/>
    <xf numFmtId="0" fontId="16" fillId="16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4" fillId="0" borderId="0" applyNumberFormat="0" applyFill="0" applyBorder="0" applyAlignment="0" applyProtection="0"/>
  </cellStyleXfs>
  <cellXfs count="124">
    <xf numFmtId="0" fontId="0" fillId="0" borderId="0" xfId="0"/>
    <xf numFmtId="0" fontId="2" fillId="0" borderId="0" xfId="0" applyFont="1"/>
    <xf numFmtId="0" fontId="0" fillId="0" borderId="0" xfId="0" applyFont="1" applyBorder="1"/>
    <xf numFmtId="0" fontId="0" fillId="0" borderId="0" xfId="0" applyFont="1"/>
    <xf numFmtId="0" fontId="0" fillId="0" borderId="0" xfId="0" applyFont="1" applyAlignment="1">
      <alignment horizontal="right"/>
    </xf>
    <xf numFmtId="0" fontId="20" fillId="0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left" vertical="center" wrapText="1"/>
    </xf>
    <xf numFmtId="49" fontId="21" fillId="0" borderId="10" xfId="0" applyNumberFormat="1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left" vertical="center" wrapText="1"/>
    </xf>
    <xf numFmtId="0" fontId="22" fillId="0" borderId="11" xfId="0" applyFont="1" applyBorder="1" applyAlignment="1"/>
    <xf numFmtId="0" fontId="22" fillId="0" borderId="12" xfId="0" applyFont="1" applyBorder="1" applyAlignment="1"/>
    <xf numFmtId="0" fontId="22" fillId="0" borderId="12" xfId="0" applyFont="1" applyBorder="1" applyAlignment="1">
      <alignment horizontal="right"/>
    </xf>
    <xf numFmtId="0" fontId="20" fillId="0" borderId="12" xfId="0" applyFont="1" applyBorder="1" applyAlignment="1">
      <alignment horizontal="right"/>
    </xf>
    <xf numFmtId="0" fontId="20" fillId="0" borderId="12" xfId="0" applyFont="1" applyBorder="1"/>
    <xf numFmtId="0" fontId="23" fillId="0" borderId="10" xfId="0" applyFont="1" applyFill="1" applyBorder="1" applyAlignment="1">
      <alignment horizontal="left" vertical="center" wrapText="1"/>
    </xf>
    <xf numFmtId="0" fontId="20" fillId="0" borderId="10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26" fillId="0" borderId="16" xfId="0" applyFont="1" applyBorder="1"/>
    <xf numFmtId="0" fontId="26" fillId="0" borderId="0" xfId="0" applyFont="1" applyBorder="1"/>
    <xf numFmtId="0" fontId="26" fillId="0" borderId="0" xfId="0" applyFont="1" applyBorder="1" applyAlignment="1">
      <alignment horizontal="right"/>
    </xf>
    <xf numFmtId="0" fontId="26" fillId="0" borderId="17" xfId="0" applyFont="1" applyBorder="1" applyAlignment="1">
      <alignment vertical="center"/>
    </xf>
    <xf numFmtId="0" fontId="26" fillId="0" borderId="18" xfId="0" applyFont="1" applyBorder="1" applyAlignment="1">
      <alignment vertical="center"/>
    </xf>
    <xf numFmtId="0" fontId="20" fillId="0" borderId="10" xfId="0" applyFont="1" applyFill="1" applyBorder="1" applyAlignment="1">
      <alignment horizontal="left" vertical="center"/>
    </xf>
    <xf numFmtId="0" fontId="20" fillId="0" borderId="10" xfId="0" applyFont="1" applyFill="1" applyBorder="1" applyAlignment="1">
      <alignment vertical="center"/>
    </xf>
    <xf numFmtId="0" fontId="21" fillId="0" borderId="10" xfId="0" applyFont="1" applyFill="1" applyBorder="1" applyAlignment="1">
      <alignment horizontal="left" vertical="center"/>
    </xf>
    <xf numFmtId="49" fontId="20" fillId="0" borderId="10" xfId="0" applyNumberFormat="1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right" vertical="center"/>
    </xf>
    <xf numFmtId="0" fontId="19" fillId="0" borderId="10" xfId="0" applyFont="1" applyFill="1" applyBorder="1" applyAlignment="1">
      <alignment horizontal="left" vertical="center" wrapText="1"/>
    </xf>
    <xf numFmtId="49" fontId="20" fillId="0" borderId="10" xfId="0" applyNumberFormat="1" applyFont="1" applyFill="1" applyBorder="1" applyAlignment="1">
      <alignment vertical="center"/>
    </xf>
    <xf numFmtId="49" fontId="2" fillId="0" borderId="10" xfId="0" applyNumberFormat="1" applyFont="1" applyFill="1" applyBorder="1"/>
    <xf numFmtId="49" fontId="21" fillId="0" borderId="25" xfId="0" applyNumberFormat="1" applyFont="1" applyFill="1" applyBorder="1" applyAlignment="1">
      <alignment horizontal="center" vertical="center" wrapText="1"/>
    </xf>
    <xf numFmtId="49" fontId="26" fillId="0" borderId="25" xfId="0" applyNumberFormat="1" applyFont="1" applyFill="1" applyBorder="1" applyAlignment="1">
      <alignment horizontal="center" vertical="center"/>
    </xf>
    <xf numFmtId="49" fontId="20" fillId="0" borderId="25" xfId="0" applyNumberFormat="1" applyFont="1" applyFill="1" applyBorder="1" applyAlignment="1">
      <alignment horizontal="center" vertical="center"/>
    </xf>
    <xf numFmtId="49" fontId="27" fillId="0" borderId="25" xfId="0" applyNumberFormat="1" applyFont="1" applyFill="1" applyBorder="1" applyAlignment="1">
      <alignment vertical="center"/>
    </xf>
    <xf numFmtId="49" fontId="25" fillId="0" borderId="25" xfId="0" applyNumberFormat="1" applyFont="1" applyFill="1" applyBorder="1" applyAlignment="1">
      <alignment horizontal="center"/>
    </xf>
    <xf numFmtId="164" fontId="20" fillId="0" borderId="10" xfId="0" applyNumberFormat="1" applyFont="1" applyFill="1" applyBorder="1" applyAlignment="1">
      <alignment horizontal="center" vertical="center" wrapText="1"/>
    </xf>
    <xf numFmtId="164" fontId="20" fillId="0" borderId="10" xfId="0" applyNumberFormat="1" applyFont="1" applyFill="1" applyBorder="1" applyAlignment="1">
      <alignment horizontal="center" vertical="center"/>
    </xf>
    <xf numFmtId="49" fontId="20" fillId="0" borderId="13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/>
    <xf numFmtId="0" fontId="20" fillId="0" borderId="13" xfId="0" applyFont="1" applyFill="1" applyBorder="1" applyAlignment="1">
      <alignment horizontal="left" vertical="center"/>
    </xf>
    <xf numFmtId="0" fontId="20" fillId="0" borderId="13" xfId="0" applyFont="1" applyFill="1" applyBorder="1" applyAlignment="1">
      <alignment horizontal="center" vertical="center"/>
    </xf>
    <xf numFmtId="164" fontId="25" fillId="0" borderId="0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left" vertical="center" wrapText="1"/>
    </xf>
    <xf numFmtId="0" fontId="26" fillId="0" borderId="16" xfId="0" applyFont="1" applyBorder="1" applyAlignment="1"/>
    <xf numFmtId="0" fontId="26" fillId="0" borderId="0" xfId="0" applyFont="1" applyBorder="1" applyAlignment="1"/>
    <xf numFmtId="2" fontId="20" fillId="0" borderId="10" xfId="0" applyNumberFormat="1" applyFont="1" applyFill="1" applyBorder="1" applyAlignment="1">
      <alignment horizontal="center" vertical="center" wrapText="1"/>
    </xf>
    <xf numFmtId="2" fontId="20" fillId="0" borderId="10" xfId="0" applyNumberFormat="1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left" vertical="center" wrapText="1"/>
    </xf>
    <xf numFmtId="4" fontId="20" fillId="0" borderId="10" xfId="0" applyNumberFormat="1" applyFont="1" applyFill="1" applyBorder="1" applyAlignment="1">
      <alignment horizontal="center" vertical="center"/>
    </xf>
    <xf numFmtId="4" fontId="20" fillId="0" borderId="10" xfId="0" applyNumberFormat="1" applyFont="1" applyFill="1" applyBorder="1" applyAlignment="1">
      <alignment horizontal="center" vertical="center" wrapText="1"/>
    </xf>
    <xf numFmtId="2" fontId="27" fillId="0" borderId="10" xfId="0" applyNumberFormat="1" applyFont="1" applyFill="1" applyBorder="1" applyAlignment="1">
      <alignment vertical="center"/>
    </xf>
    <xf numFmtId="49" fontId="25" fillId="0" borderId="28" xfId="0" applyNumberFormat="1" applyFont="1" applyFill="1" applyBorder="1" applyAlignment="1">
      <alignment horizontal="center"/>
    </xf>
    <xf numFmtId="49" fontId="25" fillId="0" borderId="10" xfId="0" applyNumberFormat="1" applyFont="1" applyFill="1" applyBorder="1" applyAlignment="1">
      <alignment horizontal="center"/>
    </xf>
    <xf numFmtId="0" fontId="20" fillId="0" borderId="29" xfId="0" applyFont="1" applyFill="1" applyBorder="1" applyAlignment="1">
      <alignment horizontal="center" vertical="center"/>
    </xf>
    <xf numFmtId="164" fontId="20" fillId="0" borderId="29" xfId="0" applyNumberFormat="1" applyFont="1" applyFill="1" applyBorder="1" applyAlignment="1">
      <alignment horizontal="center" vertical="center"/>
    </xf>
    <xf numFmtId="165" fontId="32" fillId="0" borderId="27" xfId="0" applyNumberFormat="1" applyFont="1" applyFill="1" applyBorder="1" applyAlignment="1">
      <alignment horizontal="right"/>
    </xf>
    <xf numFmtId="165" fontId="32" fillId="0" borderId="27" xfId="0" applyNumberFormat="1" applyFont="1" applyFill="1" applyBorder="1"/>
    <xf numFmtId="165" fontId="25" fillId="0" borderId="0" xfId="0" applyNumberFormat="1" applyFont="1" applyBorder="1" applyAlignment="1">
      <alignment horizontal="center" vertical="center" wrapText="1"/>
    </xf>
    <xf numFmtId="164" fontId="0" fillId="0" borderId="0" xfId="0" applyNumberFormat="1" applyFont="1" applyBorder="1"/>
    <xf numFmtId="2" fontId="20" fillId="0" borderId="13" xfId="0" applyNumberFormat="1" applyFont="1" applyFill="1" applyBorder="1" applyAlignment="1">
      <alignment horizontal="center" vertical="center"/>
    </xf>
    <xf numFmtId="49" fontId="25" fillId="0" borderId="30" xfId="0" applyNumberFormat="1" applyFont="1" applyFill="1" applyBorder="1" applyAlignment="1">
      <alignment horizontal="center"/>
    </xf>
    <xf numFmtId="49" fontId="21" fillId="0" borderId="26" xfId="0" applyNumberFormat="1" applyFont="1" applyFill="1" applyBorder="1" applyAlignment="1">
      <alignment horizontal="center" vertical="center" wrapText="1"/>
    </xf>
    <xf numFmtId="49" fontId="20" fillId="0" borderId="26" xfId="0" applyNumberFormat="1" applyFont="1" applyFill="1" applyBorder="1" applyAlignment="1">
      <alignment horizontal="center" vertical="center"/>
    </xf>
    <xf numFmtId="0" fontId="21" fillId="0" borderId="26" xfId="0" applyFont="1" applyFill="1" applyBorder="1" applyAlignment="1">
      <alignment horizontal="left" vertical="center" wrapText="1"/>
    </xf>
    <xf numFmtId="0" fontId="20" fillId="0" borderId="26" xfId="0" applyFont="1" applyFill="1" applyBorder="1" applyAlignment="1">
      <alignment horizontal="center" vertical="center"/>
    </xf>
    <xf numFmtId="49" fontId="25" fillId="18" borderId="25" xfId="0" applyNumberFormat="1" applyFont="1" applyFill="1" applyBorder="1" applyAlignment="1">
      <alignment horizontal="center" vertical="center" wrapText="1"/>
    </xf>
    <xf numFmtId="49" fontId="21" fillId="18" borderId="10" xfId="0" applyNumberFormat="1" applyFont="1" applyFill="1" applyBorder="1" applyAlignment="1">
      <alignment horizontal="center" vertical="center" wrapText="1"/>
    </xf>
    <xf numFmtId="0" fontId="25" fillId="18" borderId="10" xfId="0" applyFont="1" applyFill="1" applyBorder="1" applyAlignment="1">
      <alignment horizontal="justify" vertical="center"/>
    </xf>
    <xf numFmtId="0" fontId="20" fillId="18" borderId="10" xfId="0" applyFont="1" applyFill="1" applyBorder="1" applyAlignment="1">
      <alignment horizontal="center" vertical="center"/>
    </xf>
    <xf numFmtId="0" fontId="20" fillId="18" borderId="10" xfId="0" applyFont="1" applyFill="1" applyBorder="1" applyAlignment="1">
      <alignment horizontal="center" vertical="center" wrapText="1"/>
    </xf>
    <xf numFmtId="164" fontId="20" fillId="18" borderId="10" xfId="0" applyNumberFormat="1" applyFont="1" applyFill="1" applyBorder="1" applyAlignment="1">
      <alignment horizontal="center" vertical="center"/>
    </xf>
    <xf numFmtId="164" fontId="20" fillId="18" borderId="10" xfId="0" applyNumberFormat="1" applyFont="1" applyFill="1" applyBorder="1" applyAlignment="1">
      <alignment horizontal="center" vertical="center" wrapText="1"/>
    </xf>
    <xf numFmtId="49" fontId="29" fillId="18" borderId="25" xfId="0" applyNumberFormat="1" applyFont="1" applyFill="1" applyBorder="1" applyAlignment="1">
      <alignment horizontal="center" vertical="center"/>
    </xf>
    <xf numFmtId="49" fontId="25" fillId="18" borderId="10" xfId="0" applyNumberFormat="1" applyFont="1" applyFill="1" applyBorder="1" applyAlignment="1">
      <alignment vertical="center"/>
    </xf>
    <xf numFmtId="2" fontId="20" fillId="18" borderId="10" xfId="0" applyNumberFormat="1" applyFont="1" applyFill="1" applyBorder="1" applyAlignment="1">
      <alignment horizontal="center" vertical="center"/>
    </xf>
    <xf numFmtId="2" fontId="20" fillId="18" borderId="10" xfId="0" applyNumberFormat="1" applyFont="1" applyFill="1" applyBorder="1" applyAlignment="1">
      <alignment horizontal="center" vertical="center" wrapText="1"/>
    </xf>
    <xf numFmtId="49" fontId="20" fillId="18" borderId="10" xfId="0" applyNumberFormat="1" applyFont="1" applyFill="1" applyBorder="1" applyAlignment="1">
      <alignment vertical="center"/>
    </xf>
    <xf numFmtId="49" fontId="25" fillId="0" borderId="24" xfId="0" applyNumberFormat="1" applyFont="1" applyFill="1" applyBorder="1" applyAlignment="1">
      <alignment horizontal="center"/>
    </xf>
    <xf numFmtId="49" fontId="21" fillId="0" borderId="20" xfId="0" applyNumberFormat="1" applyFont="1" applyFill="1" applyBorder="1" applyAlignment="1">
      <alignment horizontal="center" vertical="center" wrapText="1"/>
    </xf>
    <xf numFmtId="49" fontId="20" fillId="0" borderId="20" xfId="0" applyNumberFormat="1" applyFont="1" applyFill="1" applyBorder="1" applyAlignment="1">
      <alignment horizontal="center" vertical="center"/>
    </xf>
    <xf numFmtId="4" fontId="0" fillId="0" borderId="0" xfId="0" applyNumberFormat="1" applyFont="1" applyBorder="1"/>
    <xf numFmtId="0" fontId="0" fillId="0" borderId="10" xfId="0" applyFont="1" applyBorder="1"/>
    <xf numFmtId="0" fontId="20" fillId="0" borderId="20" xfId="0" applyFont="1" applyFill="1" applyBorder="1" applyAlignment="1">
      <alignment horizontal="left" vertical="center"/>
    </xf>
    <xf numFmtId="0" fontId="20" fillId="0" borderId="20" xfId="0" applyFont="1" applyFill="1" applyBorder="1" applyAlignment="1">
      <alignment horizontal="left" vertical="center" wrapText="1"/>
    </xf>
    <xf numFmtId="49" fontId="21" fillId="0" borderId="10" xfId="0" applyNumberFormat="1" applyFont="1" applyFill="1" applyBorder="1" applyAlignment="1">
      <alignment horizontal="center" vertical="center"/>
    </xf>
    <xf numFmtId="0" fontId="2" fillId="0" borderId="10" xfId="0" applyFont="1" applyBorder="1"/>
    <xf numFmtId="49" fontId="25" fillId="0" borderId="31" xfId="0" applyNumberFormat="1" applyFont="1" applyFill="1" applyBorder="1" applyAlignment="1">
      <alignment horizontal="center"/>
    </xf>
    <xf numFmtId="49" fontId="25" fillId="18" borderId="32" xfId="0" applyNumberFormat="1" applyFont="1" applyFill="1" applyBorder="1" applyAlignment="1">
      <alignment horizontal="center"/>
    </xf>
    <xf numFmtId="49" fontId="21" fillId="18" borderId="33" xfId="0" applyNumberFormat="1" applyFont="1" applyFill="1" applyBorder="1" applyAlignment="1">
      <alignment horizontal="center" vertical="center" wrapText="1"/>
    </xf>
    <xf numFmtId="49" fontId="20" fillId="18" borderId="33" xfId="0" applyNumberFormat="1" applyFont="1" applyFill="1" applyBorder="1" applyAlignment="1">
      <alignment horizontal="center" vertical="center"/>
    </xf>
    <xf numFmtId="0" fontId="21" fillId="18" borderId="33" xfId="0" applyFont="1" applyFill="1" applyBorder="1" applyAlignment="1">
      <alignment horizontal="left" vertical="center" wrapText="1"/>
    </xf>
    <xf numFmtId="0" fontId="20" fillId="18" borderId="33" xfId="0" applyFont="1" applyFill="1" applyBorder="1" applyAlignment="1">
      <alignment horizontal="center" vertical="center"/>
    </xf>
    <xf numFmtId="2" fontId="20" fillId="18" borderId="34" xfId="0" applyNumberFormat="1" applyFont="1" applyFill="1" applyBorder="1" applyAlignment="1">
      <alignment horizontal="center" vertical="center"/>
    </xf>
    <xf numFmtId="2" fontId="20" fillId="18" borderId="33" xfId="0" applyNumberFormat="1" applyFont="1" applyFill="1" applyBorder="1" applyAlignment="1">
      <alignment horizontal="center" vertical="center"/>
    </xf>
    <xf numFmtId="2" fontId="20" fillId="18" borderId="33" xfId="0" applyNumberFormat="1" applyFont="1" applyFill="1" applyBorder="1" applyAlignment="1">
      <alignment horizontal="center" vertical="center" wrapText="1"/>
    </xf>
    <xf numFmtId="2" fontId="20" fillId="0" borderId="26" xfId="0" applyNumberFormat="1" applyFont="1" applyFill="1" applyBorder="1" applyAlignment="1">
      <alignment horizontal="center" vertical="center"/>
    </xf>
    <xf numFmtId="2" fontId="20" fillId="0" borderId="26" xfId="0" applyNumberFormat="1" applyFont="1" applyFill="1" applyBorder="1" applyAlignment="1">
      <alignment horizontal="center" vertical="center" wrapText="1"/>
    </xf>
    <xf numFmtId="2" fontId="27" fillId="0" borderId="10" xfId="0" applyNumberFormat="1" applyFont="1" applyFill="1" applyBorder="1" applyAlignment="1">
      <alignment horizontal="center" vertical="center"/>
    </xf>
    <xf numFmtId="2" fontId="27" fillId="0" borderId="26" xfId="0" applyNumberFormat="1" applyFont="1" applyFill="1" applyBorder="1" applyAlignment="1">
      <alignment horizontal="center" vertical="center"/>
    </xf>
    <xf numFmtId="2" fontId="27" fillId="0" borderId="13" xfId="0" applyNumberFormat="1" applyFont="1" applyFill="1" applyBorder="1" applyAlignment="1">
      <alignment horizontal="center" vertical="center"/>
    </xf>
    <xf numFmtId="0" fontId="33" fillId="0" borderId="13" xfId="0" applyFont="1" applyFill="1" applyBorder="1" applyAlignment="1">
      <alignment horizontal="center" vertical="center"/>
    </xf>
    <xf numFmtId="2" fontId="0" fillId="0" borderId="0" xfId="0" applyNumberFormat="1" applyFont="1" applyBorder="1"/>
    <xf numFmtId="49" fontId="29" fillId="0" borderId="25" xfId="0" applyNumberFormat="1" applyFont="1" applyFill="1" applyBorder="1" applyAlignment="1">
      <alignment horizontal="center" vertical="center"/>
    </xf>
    <xf numFmtId="49" fontId="25" fillId="0" borderId="35" xfId="0" applyNumberFormat="1" applyFont="1" applyFill="1" applyBorder="1" applyAlignment="1">
      <alignment horizontal="center"/>
    </xf>
    <xf numFmtId="0" fontId="36" fillId="0" borderId="0" xfId="0" applyFont="1"/>
    <xf numFmtId="165" fontId="37" fillId="0" borderId="0" xfId="0" applyNumberFormat="1" applyFont="1" applyBorder="1" applyAlignment="1">
      <alignment horizontal="center" vertical="center" wrapText="1"/>
    </xf>
    <xf numFmtId="0" fontId="26" fillId="0" borderId="16" xfId="0" applyFont="1" applyBorder="1" applyAlignment="1"/>
    <xf numFmtId="0" fontId="26" fillId="0" borderId="0" xfId="0" applyFont="1" applyBorder="1" applyAlignment="1"/>
    <xf numFmtId="0" fontId="26" fillId="0" borderId="0" xfId="0" applyFont="1" applyBorder="1" applyAlignment="1">
      <alignment horizontal="left" wrapText="1"/>
    </xf>
    <xf numFmtId="0" fontId="33" fillId="0" borderId="19" xfId="0" applyFont="1" applyFill="1" applyBorder="1" applyAlignment="1">
      <alignment horizontal="center" vertical="center" wrapText="1"/>
    </xf>
    <xf numFmtId="0" fontId="33" fillId="0" borderId="20" xfId="0" applyFont="1" applyFill="1" applyBorder="1" applyAlignment="1">
      <alignment horizontal="center" vertical="center"/>
    </xf>
    <xf numFmtId="0" fontId="26" fillId="0" borderId="18" xfId="0" applyFont="1" applyBorder="1" applyAlignment="1">
      <alignment horizontal="left" wrapText="1"/>
    </xf>
    <xf numFmtId="0" fontId="33" fillId="0" borderId="23" xfId="0" applyFont="1" applyFill="1" applyBorder="1" applyAlignment="1">
      <alignment horizontal="center" vertical="center"/>
    </xf>
    <xf numFmtId="0" fontId="33" fillId="0" borderId="24" xfId="0" applyFont="1" applyFill="1" applyBorder="1" applyAlignment="1">
      <alignment horizontal="center" vertical="center"/>
    </xf>
    <xf numFmtId="0" fontId="33" fillId="0" borderId="19" xfId="0" applyFont="1" applyFill="1" applyBorder="1" applyAlignment="1">
      <alignment horizontal="center" vertical="center"/>
    </xf>
    <xf numFmtId="0" fontId="33" fillId="0" borderId="26" xfId="0" applyFont="1" applyFill="1" applyBorder="1" applyAlignment="1">
      <alignment horizontal="center" vertical="center" wrapText="1"/>
    </xf>
    <xf numFmtId="0" fontId="33" fillId="0" borderId="21" xfId="0" applyFont="1" applyFill="1" applyBorder="1" applyAlignment="1">
      <alignment horizontal="center" vertical="center"/>
    </xf>
    <xf numFmtId="0" fontId="33" fillId="0" borderId="22" xfId="0" applyFont="1" applyFill="1" applyBorder="1" applyAlignment="1">
      <alignment horizontal="center" vertical="center"/>
    </xf>
    <xf numFmtId="49" fontId="26" fillId="0" borderId="0" xfId="0" applyNumberFormat="1" applyFont="1" applyBorder="1" applyAlignment="1">
      <alignment horizontal="left"/>
    </xf>
    <xf numFmtId="0" fontId="26" fillId="0" borderId="16" xfId="0" applyFont="1" applyBorder="1" applyAlignment="1">
      <alignment horizontal="left"/>
    </xf>
    <xf numFmtId="0" fontId="26" fillId="0" borderId="0" xfId="0" applyFont="1" applyBorder="1" applyAlignment="1">
      <alignment horizontal="left"/>
    </xf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e" xfId="0" builtinId="0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37"/>
  <sheetViews>
    <sheetView tabSelected="1" workbookViewId="0">
      <pane ySplit="9" topLeftCell="A104" activePane="bottomLeft" state="frozenSplit"/>
      <selection activeCell="G80" sqref="G80"/>
      <selection pane="bottomLeft" activeCell="N104" sqref="N104"/>
    </sheetView>
  </sheetViews>
  <sheetFormatPr defaultColWidth="9.140625" defaultRowHeight="12.75"/>
  <cols>
    <col min="1" max="1" width="3.5703125" style="3" customWidth="1"/>
    <col min="2" max="2" width="7.28515625" style="3" customWidth="1"/>
    <col min="3" max="3" width="6.7109375" style="1" customWidth="1"/>
    <col min="4" max="4" width="64.140625" style="3" customWidth="1"/>
    <col min="5" max="5" width="5.140625" style="3" customWidth="1"/>
    <col min="6" max="6" width="8.42578125" style="3" customWidth="1"/>
    <col min="7" max="7" width="13.140625" style="4" customWidth="1"/>
    <col min="8" max="8" width="11.5703125" style="4" customWidth="1"/>
    <col min="9" max="9" width="16.28515625" style="3" customWidth="1"/>
    <col min="10" max="10" width="10.140625" style="2" customWidth="1"/>
    <col min="11" max="11" width="9.5703125" style="2" bestFit="1" customWidth="1"/>
    <col min="12" max="12" width="11" style="2" bestFit="1" customWidth="1"/>
    <col min="13" max="16384" width="9.140625" style="2"/>
  </cols>
  <sheetData>
    <row r="1" spans="1:11" ht="21">
      <c r="A1" s="9" t="s">
        <v>142</v>
      </c>
      <c r="B1" s="10"/>
      <c r="C1" s="11"/>
      <c r="D1" s="11"/>
      <c r="E1" s="11"/>
      <c r="F1" s="10"/>
      <c r="G1" s="10"/>
      <c r="H1" s="12"/>
      <c r="I1" s="13"/>
    </row>
    <row r="2" spans="1:11" ht="15">
      <c r="A2" s="109" t="s">
        <v>8</v>
      </c>
      <c r="B2" s="110"/>
      <c r="C2" s="111" t="s">
        <v>81</v>
      </c>
      <c r="D2" s="111"/>
      <c r="E2" s="111"/>
      <c r="F2" s="111"/>
      <c r="G2" s="111"/>
      <c r="H2" s="111"/>
      <c r="I2" s="111"/>
    </row>
    <row r="3" spans="1:11" ht="15" customHeight="1">
      <c r="A3" s="46" t="s">
        <v>10</v>
      </c>
      <c r="B3" s="47"/>
      <c r="C3" s="111" t="s">
        <v>82</v>
      </c>
      <c r="D3" s="111"/>
      <c r="E3" s="111"/>
      <c r="F3" s="111"/>
      <c r="G3" s="111"/>
      <c r="H3" s="111"/>
      <c r="I3" s="111"/>
    </row>
    <row r="4" spans="1:11" ht="12.75" customHeight="1">
      <c r="A4" s="19" t="s">
        <v>11</v>
      </c>
      <c r="B4" s="20"/>
      <c r="C4" s="20" t="s">
        <v>38</v>
      </c>
      <c r="D4" s="20"/>
      <c r="E4" s="20"/>
      <c r="F4" s="20"/>
      <c r="G4" s="21"/>
      <c r="H4" s="21"/>
      <c r="I4" s="20"/>
    </row>
    <row r="5" spans="1:11" ht="12.75" customHeight="1">
      <c r="A5" s="122" t="s">
        <v>37</v>
      </c>
      <c r="B5" s="123"/>
      <c r="C5" s="121" t="s">
        <v>56</v>
      </c>
      <c r="D5" s="121"/>
      <c r="E5" s="20"/>
      <c r="F5" s="20"/>
      <c r="G5" s="21"/>
      <c r="H5" s="21"/>
      <c r="I5" s="20"/>
    </row>
    <row r="6" spans="1:11" ht="15.75" customHeight="1" thickBot="1">
      <c r="A6" s="22"/>
      <c r="B6" s="23"/>
      <c r="C6" s="114" t="s">
        <v>22</v>
      </c>
      <c r="D6" s="114"/>
      <c r="E6" s="114"/>
      <c r="F6" s="114"/>
      <c r="G6" s="114"/>
      <c r="H6" s="114"/>
      <c r="I6" s="114"/>
    </row>
    <row r="7" spans="1:11">
      <c r="A7" s="115" t="s">
        <v>0</v>
      </c>
      <c r="B7" s="112" t="s">
        <v>1</v>
      </c>
      <c r="C7" s="112" t="s">
        <v>7</v>
      </c>
      <c r="D7" s="117" t="s">
        <v>2</v>
      </c>
      <c r="E7" s="117" t="s">
        <v>3</v>
      </c>
      <c r="F7" s="112" t="s">
        <v>4</v>
      </c>
      <c r="G7" s="112" t="s">
        <v>5</v>
      </c>
      <c r="H7" s="119" t="s">
        <v>9</v>
      </c>
      <c r="I7" s="120"/>
    </row>
    <row r="8" spans="1:11">
      <c r="A8" s="116"/>
      <c r="B8" s="113"/>
      <c r="C8" s="113"/>
      <c r="D8" s="113"/>
      <c r="E8" s="113"/>
      <c r="F8" s="113"/>
      <c r="G8" s="118"/>
      <c r="H8" s="103" t="s">
        <v>6</v>
      </c>
      <c r="I8" s="103" t="s">
        <v>32</v>
      </c>
    </row>
    <row r="9" spans="1:11" ht="13.5" thickBot="1">
      <c r="A9" s="16">
        <v>1</v>
      </c>
      <c r="B9" s="17">
        <v>2</v>
      </c>
      <c r="C9" s="17">
        <v>3</v>
      </c>
      <c r="D9" s="17">
        <v>4</v>
      </c>
      <c r="E9" s="17">
        <v>5</v>
      </c>
      <c r="F9" s="17">
        <v>6</v>
      </c>
      <c r="G9" s="18">
        <v>7</v>
      </c>
      <c r="H9" s="18">
        <v>8</v>
      </c>
      <c r="I9" s="18">
        <v>9</v>
      </c>
    </row>
    <row r="10" spans="1:11" ht="15">
      <c r="A10" s="68" t="s">
        <v>13</v>
      </c>
      <c r="B10" s="69"/>
      <c r="C10" s="69"/>
      <c r="D10" s="70" t="s">
        <v>83</v>
      </c>
      <c r="E10" s="71"/>
      <c r="F10" s="72"/>
      <c r="G10" s="73"/>
      <c r="H10" s="74"/>
      <c r="I10" s="74"/>
    </row>
    <row r="11" spans="1:11">
      <c r="A11" s="32"/>
      <c r="B11" s="7" t="s">
        <v>80</v>
      </c>
      <c r="C11" s="7"/>
      <c r="D11" s="6" t="s">
        <v>128</v>
      </c>
      <c r="E11" s="15" t="s">
        <v>12</v>
      </c>
      <c r="F11" s="48">
        <v>1</v>
      </c>
      <c r="G11" s="51">
        <v>0</v>
      </c>
      <c r="H11" s="52">
        <f>G11*F11</f>
        <v>0</v>
      </c>
      <c r="I11" s="48">
        <v>0</v>
      </c>
      <c r="J11" s="104"/>
      <c r="K11" s="104"/>
    </row>
    <row r="12" spans="1:11">
      <c r="A12" s="32"/>
      <c r="B12" s="7"/>
      <c r="C12" s="7"/>
      <c r="D12" s="8" t="s">
        <v>23</v>
      </c>
      <c r="E12" s="15"/>
      <c r="F12" s="48"/>
      <c r="G12" s="38"/>
      <c r="H12" s="15"/>
      <c r="I12" s="49"/>
      <c r="J12" s="104"/>
      <c r="K12" s="104"/>
    </row>
    <row r="13" spans="1:11" ht="15">
      <c r="A13" s="33"/>
      <c r="B13" s="27"/>
      <c r="C13" s="27"/>
      <c r="D13" s="14" t="s">
        <v>24</v>
      </c>
      <c r="E13" s="15"/>
      <c r="F13" s="49"/>
      <c r="G13" s="38"/>
      <c r="H13" s="37"/>
      <c r="I13" s="48"/>
      <c r="J13" s="104"/>
      <c r="K13" s="104"/>
    </row>
    <row r="14" spans="1:11" ht="15">
      <c r="A14" s="33"/>
      <c r="B14" s="27"/>
      <c r="C14" s="27"/>
      <c r="D14" s="45" t="s">
        <v>25</v>
      </c>
      <c r="E14" s="15"/>
      <c r="F14" s="49"/>
      <c r="G14" s="38"/>
      <c r="H14" s="37"/>
      <c r="I14" s="48"/>
      <c r="J14" s="104"/>
      <c r="K14" s="104"/>
    </row>
    <row r="15" spans="1:11" ht="15">
      <c r="A15" s="33"/>
      <c r="B15" s="27"/>
      <c r="C15" s="27"/>
      <c r="D15" s="8" t="s">
        <v>84</v>
      </c>
      <c r="E15" s="15"/>
      <c r="F15" s="49"/>
      <c r="G15" s="38"/>
      <c r="H15" s="37"/>
      <c r="I15" s="48"/>
      <c r="J15" s="104"/>
      <c r="K15" s="104"/>
    </row>
    <row r="16" spans="1:11">
      <c r="A16" s="34"/>
      <c r="B16" s="30"/>
      <c r="C16" s="30"/>
      <c r="D16" s="29" t="s">
        <v>85</v>
      </c>
      <c r="E16" s="15"/>
      <c r="F16" s="49"/>
      <c r="G16" s="38"/>
      <c r="H16" s="37"/>
      <c r="I16" s="48"/>
      <c r="J16" s="104"/>
      <c r="K16" s="104"/>
    </row>
    <row r="17" spans="1:11">
      <c r="A17" s="34"/>
      <c r="B17" s="30"/>
      <c r="C17" s="30"/>
      <c r="D17" s="25" t="s">
        <v>39</v>
      </c>
      <c r="E17" s="15"/>
      <c r="F17" s="49"/>
      <c r="G17" s="38"/>
      <c r="H17" s="37"/>
      <c r="I17" s="48"/>
      <c r="J17" s="104"/>
      <c r="K17" s="104"/>
    </row>
    <row r="18" spans="1:11">
      <c r="A18" s="34"/>
      <c r="B18" s="30"/>
      <c r="C18" s="30"/>
      <c r="D18" s="8" t="s">
        <v>33</v>
      </c>
      <c r="E18" s="15"/>
      <c r="F18" s="49"/>
      <c r="G18" s="38"/>
      <c r="H18" s="15"/>
      <c r="I18" s="49"/>
      <c r="J18" s="104"/>
      <c r="K18" s="104"/>
    </row>
    <row r="19" spans="1:11">
      <c r="A19" s="34"/>
      <c r="B19" s="30"/>
      <c r="C19" s="30"/>
      <c r="D19" s="24" t="s">
        <v>58</v>
      </c>
      <c r="E19" s="15"/>
      <c r="F19" s="49"/>
      <c r="G19" s="38"/>
      <c r="H19" s="15"/>
      <c r="I19" s="49"/>
      <c r="J19" s="104"/>
      <c r="K19" s="104"/>
    </row>
    <row r="20" spans="1:11">
      <c r="A20" s="34"/>
      <c r="B20" s="30"/>
      <c r="C20" s="30"/>
      <c r="D20" s="24" t="s">
        <v>88</v>
      </c>
      <c r="E20" s="15"/>
      <c r="F20" s="49"/>
      <c r="G20" s="38"/>
      <c r="H20" s="15"/>
      <c r="I20" s="49"/>
      <c r="J20" s="104"/>
      <c r="K20" s="104"/>
    </row>
    <row r="21" spans="1:11">
      <c r="A21" s="35"/>
      <c r="B21" s="30"/>
      <c r="C21" s="30"/>
      <c r="D21" s="26" t="s">
        <v>86</v>
      </c>
      <c r="E21" s="15"/>
      <c r="F21" s="49"/>
      <c r="G21" s="38"/>
      <c r="H21" s="28"/>
      <c r="I21" s="53"/>
      <c r="J21" s="104"/>
      <c r="K21" s="104"/>
    </row>
    <row r="22" spans="1:11">
      <c r="A22" s="35"/>
      <c r="B22" s="30"/>
      <c r="C22" s="30"/>
      <c r="D22" s="24" t="s">
        <v>57</v>
      </c>
      <c r="E22" s="15"/>
      <c r="F22" s="49"/>
      <c r="G22" s="38"/>
      <c r="H22" s="28"/>
      <c r="I22" s="53"/>
      <c r="J22" s="104"/>
      <c r="K22" s="104"/>
    </row>
    <row r="23" spans="1:11">
      <c r="A23" s="35"/>
      <c r="B23" s="30"/>
      <c r="C23" s="30"/>
      <c r="D23" s="24" t="s">
        <v>87</v>
      </c>
      <c r="E23" s="15"/>
      <c r="F23" s="49"/>
      <c r="G23" s="38"/>
      <c r="H23" s="28"/>
      <c r="I23" s="53"/>
      <c r="J23" s="104"/>
      <c r="K23" s="104"/>
    </row>
    <row r="24" spans="1:11">
      <c r="A24" s="35"/>
      <c r="B24" s="30"/>
      <c r="C24" s="30"/>
      <c r="D24" s="26" t="s">
        <v>89</v>
      </c>
      <c r="E24" s="15"/>
      <c r="F24" s="49"/>
      <c r="G24" s="38"/>
      <c r="H24" s="28"/>
      <c r="I24" s="53"/>
      <c r="J24" s="104"/>
      <c r="K24" s="104"/>
    </row>
    <row r="25" spans="1:11">
      <c r="A25" s="35"/>
      <c r="B25" s="30"/>
      <c r="C25" s="30"/>
      <c r="D25" s="24" t="s">
        <v>118</v>
      </c>
      <c r="E25" s="15"/>
      <c r="F25" s="49"/>
      <c r="G25" s="38"/>
      <c r="H25" s="28"/>
      <c r="I25" s="53"/>
      <c r="J25" s="104"/>
      <c r="K25" s="104"/>
    </row>
    <row r="26" spans="1:11">
      <c r="A26" s="35"/>
      <c r="B26" s="30"/>
      <c r="C26" s="30"/>
      <c r="D26" s="24" t="s">
        <v>90</v>
      </c>
      <c r="E26" s="15"/>
      <c r="F26" s="49"/>
      <c r="G26" s="38"/>
      <c r="H26" s="28"/>
      <c r="I26" s="53"/>
      <c r="J26" s="104"/>
      <c r="K26" s="104"/>
    </row>
    <row r="27" spans="1:11">
      <c r="A27" s="35"/>
      <c r="B27" s="30"/>
      <c r="C27" s="30"/>
      <c r="D27" s="26" t="s">
        <v>126</v>
      </c>
      <c r="E27" s="15" t="s">
        <v>15</v>
      </c>
      <c r="F27" s="49">
        <v>1</v>
      </c>
      <c r="G27" s="38">
        <v>0</v>
      </c>
      <c r="H27" s="38">
        <f>G27*F27</f>
        <v>0</v>
      </c>
      <c r="I27" s="38">
        <v>0</v>
      </c>
      <c r="J27" s="104"/>
      <c r="K27" s="104"/>
    </row>
    <row r="28" spans="1:11">
      <c r="A28" s="35"/>
      <c r="B28" s="30"/>
      <c r="C28" s="30"/>
      <c r="D28" s="26" t="s">
        <v>127</v>
      </c>
      <c r="E28" s="15" t="s">
        <v>15</v>
      </c>
      <c r="F28" s="49">
        <v>1</v>
      </c>
      <c r="G28" s="38">
        <v>0</v>
      </c>
      <c r="H28" s="38">
        <f>G28*F28</f>
        <v>0</v>
      </c>
      <c r="I28" s="53"/>
      <c r="J28" s="104"/>
      <c r="K28" s="104"/>
    </row>
    <row r="29" spans="1:11">
      <c r="A29" s="35"/>
      <c r="B29" s="30"/>
      <c r="C29" s="30"/>
      <c r="D29" s="26"/>
      <c r="E29" s="15"/>
      <c r="F29" s="49"/>
      <c r="G29" s="38"/>
      <c r="H29" s="28"/>
      <c r="I29" s="53"/>
      <c r="J29" s="104"/>
      <c r="K29" s="104"/>
    </row>
    <row r="30" spans="1:11">
      <c r="A30" s="35"/>
      <c r="B30" s="30"/>
      <c r="C30" s="30"/>
      <c r="D30" s="26" t="s">
        <v>35</v>
      </c>
      <c r="E30" s="15"/>
      <c r="F30" s="49"/>
      <c r="G30" s="38"/>
      <c r="H30" s="28"/>
      <c r="I30" s="53"/>
      <c r="J30" s="104"/>
      <c r="K30" s="104"/>
    </row>
    <row r="31" spans="1:11">
      <c r="A31" s="35"/>
      <c r="B31" s="7" t="s">
        <v>40</v>
      </c>
      <c r="C31" s="30"/>
      <c r="D31" s="8" t="s">
        <v>91</v>
      </c>
      <c r="E31" s="15" t="s">
        <v>12</v>
      </c>
      <c r="F31" s="49">
        <v>4</v>
      </c>
      <c r="G31" s="49">
        <v>0</v>
      </c>
      <c r="H31" s="49">
        <f>G31*F31</f>
        <v>0</v>
      </c>
      <c r="I31" s="49">
        <v>0</v>
      </c>
      <c r="J31" s="104"/>
      <c r="K31" s="104"/>
    </row>
    <row r="32" spans="1:11">
      <c r="A32" s="35"/>
      <c r="B32" s="7" t="s">
        <v>41</v>
      </c>
      <c r="C32" s="30"/>
      <c r="D32" s="24" t="s">
        <v>92</v>
      </c>
      <c r="E32" s="15" t="s">
        <v>12</v>
      </c>
      <c r="F32" s="49">
        <v>2</v>
      </c>
      <c r="G32" s="49">
        <v>0</v>
      </c>
      <c r="H32" s="49">
        <f t="shared" ref="H32:H40" si="0">G32*F32</f>
        <v>0</v>
      </c>
      <c r="I32" s="49">
        <v>0</v>
      </c>
      <c r="J32" s="104"/>
      <c r="K32" s="104"/>
    </row>
    <row r="33" spans="1:11">
      <c r="A33" s="35"/>
      <c r="B33" s="7" t="s">
        <v>42</v>
      </c>
      <c r="C33" s="30"/>
      <c r="D33" s="85" t="s">
        <v>129</v>
      </c>
      <c r="E33" s="15" t="s">
        <v>12</v>
      </c>
      <c r="F33" s="49">
        <v>20</v>
      </c>
      <c r="G33" s="49">
        <v>0</v>
      </c>
      <c r="H33" s="49">
        <f t="shared" si="0"/>
        <v>0</v>
      </c>
      <c r="I33" s="48">
        <v>0</v>
      </c>
      <c r="J33" s="104"/>
      <c r="K33" s="104"/>
    </row>
    <row r="34" spans="1:11" ht="25.5">
      <c r="A34" s="35"/>
      <c r="B34" s="7" t="s">
        <v>43</v>
      </c>
      <c r="C34" s="30"/>
      <c r="D34" s="8" t="s">
        <v>132</v>
      </c>
      <c r="E34" s="15" t="s">
        <v>12</v>
      </c>
      <c r="F34" s="49">
        <v>10</v>
      </c>
      <c r="G34" s="49">
        <v>0</v>
      </c>
      <c r="H34" s="49">
        <f t="shared" si="0"/>
        <v>0</v>
      </c>
      <c r="I34" s="48">
        <v>0</v>
      </c>
      <c r="J34" s="104"/>
      <c r="K34" s="104"/>
    </row>
    <row r="35" spans="1:11">
      <c r="A35" s="35"/>
      <c r="B35" s="7" t="s">
        <v>44</v>
      </c>
      <c r="C35" s="30"/>
      <c r="D35" s="8" t="s">
        <v>131</v>
      </c>
      <c r="E35" s="15" t="s">
        <v>12</v>
      </c>
      <c r="F35" s="49">
        <v>2</v>
      </c>
      <c r="G35" s="49">
        <v>0</v>
      </c>
      <c r="H35" s="49">
        <f t="shared" si="0"/>
        <v>0</v>
      </c>
      <c r="I35" s="48">
        <v>0</v>
      </c>
      <c r="J35" s="104"/>
      <c r="K35" s="104"/>
    </row>
    <row r="36" spans="1:11">
      <c r="A36" s="35"/>
      <c r="B36" s="7" t="s">
        <v>45</v>
      </c>
      <c r="C36" s="30"/>
      <c r="D36" s="8" t="s">
        <v>130</v>
      </c>
      <c r="E36" s="15" t="s">
        <v>12</v>
      </c>
      <c r="F36" s="49">
        <v>2</v>
      </c>
      <c r="G36" s="49">
        <v>0</v>
      </c>
      <c r="H36" s="49">
        <f t="shared" si="0"/>
        <v>0</v>
      </c>
      <c r="I36" s="48">
        <v>0</v>
      </c>
      <c r="J36" s="104"/>
      <c r="K36" s="104"/>
    </row>
    <row r="37" spans="1:11">
      <c r="A37" s="35"/>
      <c r="B37" s="7" t="s">
        <v>46</v>
      </c>
      <c r="C37" s="30"/>
      <c r="D37" s="8" t="s">
        <v>133</v>
      </c>
      <c r="E37" s="15" t="s">
        <v>12</v>
      </c>
      <c r="F37" s="49">
        <v>2</v>
      </c>
      <c r="G37" s="49">
        <v>0</v>
      </c>
      <c r="H37" s="49">
        <f t="shared" si="0"/>
        <v>0</v>
      </c>
      <c r="I37" s="48">
        <v>0</v>
      </c>
      <c r="J37" s="104"/>
      <c r="K37" s="104"/>
    </row>
    <row r="38" spans="1:11">
      <c r="A38" s="35"/>
      <c r="B38" s="7"/>
      <c r="C38" s="30"/>
      <c r="D38" s="8" t="s">
        <v>73</v>
      </c>
      <c r="E38" s="15" t="s">
        <v>12</v>
      </c>
      <c r="F38" s="49">
        <v>2</v>
      </c>
      <c r="G38" s="49">
        <v>0</v>
      </c>
      <c r="H38" s="49">
        <f t="shared" si="0"/>
        <v>0</v>
      </c>
      <c r="I38" s="48">
        <v>0</v>
      </c>
      <c r="J38" s="104"/>
      <c r="K38" s="104"/>
    </row>
    <row r="39" spans="1:11">
      <c r="A39" s="35"/>
      <c r="B39" s="7" t="s">
        <v>47</v>
      </c>
      <c r="C39" s="30"/>
      <c r="D39" s="8" t="s">
        <v>134</v>
      </c>
      <c r="E39" s="15" t="s">
        <v>12</v>
      </c>
      <c r="F39" s="49">
        <v>2</v>
      </c>
      <c r="G39" s="49">
        <v>0</v>
      </c>
      <c r="H39" s="49">
        <f t="shared" si="0"/>
        <v>0</v>
      </c>
      <c r="I39" s="48">
        <v>0</v>
      </c>
      <c r="J39" s="104"/>
      <c r="K39" s="104"/>
    </row>
    <row r="40" spans="1:11">
      <c r="A40" s="35"/>
      <c r="B40" s="7"/>
      <c r="C40" s="30"/>
      <c r="D40" s="8" t="s">
        <v>74</v>
      </c>
      <c r="E40" s="15" t="s">
        <v>12</v>
      </c>
      <c r="F40" s="49">
        <v>2</v>
      </c>
      <c r="G40" s="49">
        <v>0</v>
      </c>
      <c r="H40" s="49">
        <f t="shared" si="0"/>
        <v>0</v>
      </c>
      <c r="I40" s="48">
        <v>0</v>
      </c>
      <c r="J40" s="104"/>
      <c r="K40" s="104"/>
    </row>
    <row r="41" spans="1:11">
      <c r="A41" s="35"/>
      <c r="B41" s="7"/>
      <c r="C41" s="30"/>
      <c r="D41" s="8"/>
      <c r="E41" s="15"/>
      <c r="F41" s="49"/>
      <c r="G41" s="49"/>
      <c r="H41" s="48"/>
      <c r="I41" s="48"/>
      <c r="J41" s="104"/>
      <c r="K41" s="104"/>
    </row>
    <row r="42" spans="1:11">
      <c r="A42" s="35"/>
      <c r="B42" s="7"/>
      <c r="C42" s="30"/>
      <c r="D42" s="6" t="s">
        <v>59</v>
      </c>
      <c r="E42" s="15"/>
      <c r="F42" s="49"/>
      <c r="G42" s="49"/>
      <c r="H42" s="48"/>
      <c r="I42" s="48"/>
      <c r="J42" s="104"/>
      <c r="K42" s="104"/>
    </row>
    <row r="43" spans="1:11">
      <c r="A43" s="35"/>
      <c r="B43" s="7"/>
      <c r="C43" s="30"/>
      <c r="D43" s="8" t="s">
        <v>93</v>
      </c>
      <c r="E43" s="15" t="s">
        <v>36</v>
      </c>
      <c r="F43" s="49">
        <v>22</v>
      </c>
      <c r="G43" s="49">
        <v>0</v>
      </c>
      <c r="H43" s="48">
        <f>G43*F43</f>
        <v>0</v>
      </c>
      <c r="I43" s="48">
        <v>0</v>
      </c>
      <c r="J43" s="104"/>
      <c r="K43" s="104"/>
    </row>
    <row r="44" spans="1:11">
      <c r="A44" s="35"/>
      <c r="B44" s="7"/>
      <c r="C44" s="30"/>
      <c r="D44" s="8" t="s">
        <v>94</v>
      </c>
      <c r="E44" s="15" t="s">
        <v>36</v>
      </c>
      <c r="F44" s="49">
        <v>36</v>
      </c>
      <c r="G44" s="49">
        <v>0</v>
      </c>
      <c r="H44" s="48">
        <f t="shared" ref="H44:H46" si="1">G44*F44</f>
        <v>0</v>
      </c>
      <c r="I44" s="48">
        <v>0</v>
      </c>
      <c r="J44" s="104"/>
      <c r="K44" s="104"/>
    </row>
    <row r="45" spans="1:11">
      <c r="A45" s="35"/>
      <c r="B45" s="7"/>
      <c r="C45" s="30"/>
      <c r="D45" s="8" t="s">
        <v>96</v>
      </c>
      <c r="E45" s="15" t="s">
        <v>36</v>
      </c>
      <c r="F45" s="49">
        <v>17</v>
      </c>
      <c r="G45" s="49">
        <v>0</v>
      </c>
      <c r="H45" s="48">
        <f t="shared" si="1"/>
        <v>0</v>
      </c>
      <c r="I45" s="48">
        <v>0</v>
      </c>
      <c r="J45" s="104"/>
      <c r="K45" s="104"/>
    </row>
    <row r="46" spans="1:11">
      <c r="A46" s="35"/>
      <c r="B46" s="7"/>
      <c r="C46" s="30"/>
      <c r="D46" s="8" t="s">
        <v>95</v>
      </c>
      <c r="E46" s="15" t="s">
        <v>36</v>
      </c>
      <c r="F46" s="49">
        <v>30</v>
      </c>
      <c r="G46" s="49">
        <v>0</v>
      </c>
      <c r="H46" s="48">
        <f t="shared" si="1"/>
        <v>0</v>
      </c>
      <c r="I46" s="48">
        <v>0</v>
      </c>
      <c r="J46" s="104"/>
      <c r="K46" s="104"/>
    </row>
    <row r="47" spans="1:11">
      <c r="A47" s="35"/>
      <c r="B47" s="7"/>
      <c r="C47" s="30"/>
      <c r="D47" s="6" t="s">
        <v>27</v>
      </c>
      <c r="E47" s="15"/>
      <c r="F47" s="49"/>
      <c r="G47" s="49"/>
      <c r="H47" s="48"/>
      <c r="I47" s="48"/>
      <c r="J47" s="104"/>
      <c r="K47" s="104"/>
    </row>
    <row r="48" spans="1:11" ht="15.75" customHeight="1">
      <c r="A48" s="35"/>
      <c r="B48" s="7"/>
      <c r="C48" s="30"/>
      <c r="D48" s="8" t="s">
        <v>97</v>
      </c>
      <c r="E48" s="15" t="s">
        <v>36</v>
      </c>
      <c r="F48" s="49">
        <v>25</v>
      </c>
      <c r="G48" s="49">
        <v>0</v>
      </c>
      <c r="H48" s="48">
        <f t="shared" ref="H48:H56" si="2">G48*F48</f>
        <v>0</v>
      </c>
      <c r="I48" s="48">
        <v>0</v>
      </c>
      <c r="J48" s="104"/>
      <c r="K48" s="104"/>
    </row>
    <row r="49" spans="1:12" ht="15" customHeight="1">
      <c r="A49" s="35"/>
      <c r="B49" s="7"/>
      <c r="C49" s="30"/>
      <c r="D49" s="8" t="s">
        <v>98</v>
      </c>
      <c r="E49" s="15" t="s">
        <v>36</v>
      </c>
      <c r="F49" s="49">
        <v>32</v>
      </c>
      <c r="G49" s="49">
        <v>0</v>
      </c>
      <c r="H49" s="48">
        <f t="shared" si="2"/>
        <v>0</v>
      </c>
      <c r="I49" s="48">
        <v>0</v>
      </c>
      <c r="J49" s="104"/>
      <c r="K49" s="104"/>
    </row>
    <row r="50" spans="1:12">
      <c r="A50" s="35"/>
      <c r="B50" s="7"/>
      <c r="C50" s="30"/>
      <c r="D50" s="6" t="s">
        <v>48</v>
      </c>
      <c r="E50" s="15"/>
      <c r="F50" s="49"/>
      <c r="G50" s="49"/>
      <c r="H50" s="48"/>
      <c r="I50" s="48"/>
      <c r="J50" s="104"/>
      <c r="K50" s="104"/>
    </row>
    <row r="51" spans="1:12" ht="15" customHeight="1">
      <c r="A51" s="35"/>
      <c r="B51" s="7"/>
      <c r="C51" s="30"/>
      <c r="D51" s="8" t="s">
        <v>99</v>
      </c>
      <c r="E51" s="15" t="s">
        <v>36</v>
      </c>
      <c r="F51" s="49">
        <v>5</v>
      </c>
      <c r="G51" s="49">
        <v>0</v>
      </c>
      <c r="H51" s="48">
        <f t="shared" si="2"/>
        <v>0</v>
      </c>
      <c r="I51" s="48">
        <v>0</v>
      </c>
      <c r="J51" s="104"/>
      <c r="K51" s="104"/>
    </row>
    <row r="52" spans="1:12">
      <c r="A52" s="35"/>
      <c r="B52" s="7"/>
      <c r="C52" s="30"/>
      <c r="D52" s="6" t="s">
        <v>50</v>
      </c>
      <c r="E52" s="15"/>
      <c r="F52" s="49"/>
      <c r="G52" s="49"/>
      <c r="H52" s="48"/>
      <c r="I52" s="48"/>
      <c r="J52" s="104"/>
      <c r="K52" s="104"/>
    </row>
    <row r="53" spans="1:12" ht="20.25">
      <c r="A53" s="35"/>
      <c r="B53" s="7"/>
      <c r="C53" s="30"/>
      <c r="D53" s="8" t="s">
        <v>99</v>
      </c>
      <c r="E53" s="15" t="s">
        <v>36</v>
      </c>
      <c r="F53" s="49">
        <v>5</v>
      </c>
      <c r="G53" s="49">
        <v>0</v>
      </c>
      <c r="H53" s="48">
        <f t="shared" si="2"/>
        <v>0</v>
      </c>
      <c r="I53" s="48">
        <v>0</v>
      </c>
      <c r="J53" s="104"/>
      <c r="K53" s="104"/>
    </row>
    <row r="54" spans="1:12">
      <c r="A54" s="35"/>
      <c r="B54" s="30"/>
      <c r="C54" s="30"/>
      <c r="D54" s="6" t="s">
        <v>75</v>
      </c>
      <c r="E54" s="15" t="s">
        <v>34</v>
      </c>
      <c r="F54" s="49">
        <v>182</v>
      </c>
      <c r="G54" s="49">
        <v>0</v>
      </c>
      <c r="H54" s="48">
        <f t="shared" si="2"/>
        <v>0</v>
      </c>
      <c r="I54" s="48">
        <v>0</v>
      </c>
      <c r="J54" s="104"/>
      <c r="K54" s="104"/>
    </row>
    <row r="55" spans="1:12">
      <c r="A55" s="35"/>
      <c r="B55" s="30"/>
      <c r="C55" s="30"/>
      <c r="D55" s="6" t="s">
        <v>76</v>
      </c>
      <c r="E55" s="15" t="s">
        <v>34</v>
      </c>
      <c r="F55" s="49">
        <v>120</v>
      </c>
      <c r="G55" s="49">
        <v>0</v>
      </c>
      <c r="H55" s="48">
        <f t="shared" si="2"/>
        <v>0</v>
      </c>
      <c r="I55" s="48">
        <v>0</v>
      </c>
      <c r="J55" s="104"/>
      <c r="K55" s="104"/>
      <c r="L55" s="61"/>
    </row>
    <row r="56" spans="1:12">
      <c r="A56" s="35"/>
      <c r="B56" s="30"/>
      <c r="C56" s="30"/>
      <c r="D56" s="6" t="s">
        <v>17</v>
      </c>
      <c r="E56" s="15" t="s">
        <v>15</v>
      </c>
      <c r="F56" s="48">
        <v>1</v>
      </c>
      <c r="G56" s="49">
        <v>0</v>
      </c>
      <c r="H56" s="48">
        <f t="shared" si="2"/>
        <v>0</v>
      </c>
      <c r="I56" s="48">
        <v>0</v>
      </c>
      <c r="J56" s="104"/>
      <c r="K56" s="104"/>
    </row>
    <row r="57" spans="1:12">
      <c r="A57" s="35"/>
      <c r="B57" s="30"/>
      <c r="C57" s="30"/>
      <c r="D57" s="6"/>
      <c r="E57" s="15"/>
      <c r="F57" s="5"/>
      <c r="G57" s="49"/>
      <c r="H57" s="48"/>
      <c r="I57" s="48"/>
      <c r="J57" s="104"/>
      <c r="K57" s="104"/>
    </row>
    <row r="58" spans="1:12" ht="15">
      <c r="A58" s="75" t="s">
        <v>14</v>
      </c>
      <c r="B58" s="76"/>
      <c r="C58" s="76"/>
      <c r="D58" s="70" t="s">
        <v>61</v>
      </c>
      <c r="E58" s="71"/>
      <c r="F58" s="77"/>
      <c r="G58" s="77"/>
      <c r="H58" s="78"/>
      <c r="I58" s="78"/>
      <c r="J58" s="104"/>
      <c r="K58" s="104"/>
    </row>
    <row r="59" spans="1:12">
      <c r="A59" s="35"/>
      <c r="B59" s="7" t="s">
        <v>62</v>
      </c>
      <c r="C59" s="88"/>
      <c r="D59" s="8" t="s">
        <v>135</v>
      </c>
      <c r="E59" s="15" t="s">
        <v>12</v>
      </c>
      <c r="F59" s="48">
        <v>3</v>
      </c>
      <c r="G59" s="49">
        <v>0</v>
      </c>
      <c r="H59" s="48">
        <f>G59*F59</f>
        <v>0</v>
      </c>
      <c r="I59" s="48">
        <v>0</v>
      </c>
      <c r="J59" s="104"/>
      <c r="K59" s="104"/>
    </row>
    <row r="60" spans="1:12">
      <c r="A60" s="35"/>
      <c r="B60" s="7" t="s">
        <v>63</v>
      </c>
      <c r="C60" s="88"/>
      <c r="D60" s="8" t="s">
        <v>136</v>
      </c>
      <c r="E60" s="15" t="s">
        <v>12</v>
      </c>
      <c r="F60" s="48">
        <v>1</v>
      </c>
      <c r="G60" s="49">
        <v>0</v>
      </c>
      <c r="H60" s="48">
        <f t="shared" ref="H60:H72" si="3">G60*F60</f>
        <v>0</v>
      </c>
      <c r="I60" s="49">
        <v>0</v>
      </c>
      <c r="J60" s="104"/>
      <c r="K60" s="104"/>
    </row>
    <row r="61" spans="1:12">
      <c r="A61" s="35"/>
      <c r="B61" s="7" t="s">
        <v>64</v>
      </c>
      <c r="C61" s="88"/>
      <c r="D61" s="8" t="s">
        <v>137</v>
      </c>
      <c r="E61" s="15" t="s">
        <v>12</v>
      </c>
      <c r="F61" s="48">
        <v>4</v>
      </c>
      <c r="G61" s="49">
        <v>0</v>
      </c>
      <c r="H61" s="48">
        <f t="shared" si="3"/>
        <v>0</v>
      </c>
      <c r="I61" s="49">
        <v>0</v>
      </c>
      <c r="J61" s="104"/>
      <c r="K61" s="104"/>
    </row>
    <row r="62" spans="1:12">
      <c r="A62" s="35"/>
      <c r="B62" s="87" t="s">
        <v>66</v>
      </c>
      <c r="C62" s="88"/>
      <c r="D62" s="8" t="s">
        <v>65</v>
      </c>
      <c r="E62" s="15" t="s">
        <v>12</v>
      </c>
      <c r="F62" s="49">
        <v>4</v>
      </c>
      <c r="G62" s="49">
        <v>0</v>
      </c>
      <c r="H62" s="48">
        <f t="shared" si="3"/>
        <v>0</v>
      </c>
      <c r="I62" s="48">
        <v>0</v>
      </c>
      <c r="J62" s="104"/>
      <c r="K62" s="104"/>
    </row>
    <row r="63" spans="1:12">
      <c r="A63" s="35"/>
      <c r="B63" s="87" t="s">
        <v>100</v>
      </c>
      <c r="C63" s="88"/>
      <c r="D63" s="8" t="s">
        <v>101</v>
      </c>
      <c r="E63" s="15" t="s">
        <v>12</v>
      </c>
      <c r="F63" s="49">
        <v>1</v>
      </c>
      <c r="G63" s="49">
        <v>0</v>
      </c>
      <c r="H63" s="48">
        <f t="shared" si="3"/>
        <v>0</v>
      </c>
      <c r="I63" s="48">
        <v>0</v>
      </c>
      <c r="J63" s="104"/>
      <c r="K63" s="104"/>
    </row>
    <row r="64" spans="1:12">
      <c r="A64" s="35"/>
      <c r="B64" s="27"/>
      <c r="C64" s="27"/>
      <c r="D64" s="8"/>
      <c r="E64" s="15"/>
      <c r="F64" s="49"/>
      <c r="G64" s="49"/>
      <c r="H64" s="48"/>
      <c r="I64" s="48"/>
      <c r="J64" s="104"/>
      <c r="K64" s="104"/>
    </row>
    <row r="65" spans="1:12">
      <c r="A65" s="35"/>
      <c r="B65" s="30"/>
      <c r="C65" s="30"/>
      <c r="D65" s="6" t="s">
        <v>27</v>
      </c>
      <c r="E65" s="15"/>
      <c r="F65" s="49"/>
      <c r="G65" s="49"/>
      <c r="H65" s="48"/>
      <c r="I65" s="49"/>
      <c r="J65" s="104"/>
      <c r="K65" s="104"/>
    </row>
    <row r="66" spans="1:12" ht="20.25">
      <c r="A66" s="35"/>
      <c r="B66" s="30"/>
      <c r="C66" s="30"/>
      <c r="D66" s="8" t="s">
        <v>67</v>
      </c>
      <c r="E66" s="15" t="s">
        <v>36</v>
      </c>
      <c r="F66" s="49">
        <v>12</v>
      </c>
      <c r="G66" s="49">
        <v>0</v>
      </c>
      <c r="H66" s="48">
        <f t="shared" si="3"/>
        <v>0</v>
      </c>
      <c r="I66" s="49">
        <v>0</v>
      </c>
      <c r="J66" s="104"/>
      <c r="K66" s="104"/>
    </row>
    <row r="67" spans="1:12" ht="20.25">
      <c r="A67" s="35"/>
      <c r="B67" s="30"/>
      <c r="C67" s="30"/>
      <c r="D67" s="8" t="s">
        <v>60</v>
      </c>
      <c r="E67" s="15" t="s">
        <v>36</v>
      </c>
      <c r="F67" s="49">
        <v>10</v>
      </c>
      <c r="G67" s="49">
        <v>0</v>
      </c>
      <c r="H67" s="48">
        <f t="shared" si="3"/>
        <v>0</v>
      </c>
      <c r="I67" s="49">
        <v>0</v>
      </c>
      <c r="J67" s="104"/>
      <c r="K67" s="104"/>
    </row>
    <row r="68" spans="1:12" ht="20.25">
      <c r="A68" s="35"/>
      <c r="B68" s="30"/>
      <c r="C68" s="30"/>
      <c r="D68" s="8" t="s">
        <v>105</v>
      </c>
      <c r="E68" s="15" t="s">
        <v>36</v>
      </c>
      <c r="F68" s="49">
        <v>3</v>
      </c>
      <c r="G68" s="49">
        <v>0</v>
      </c>
      <c r="H68" s="48">
        <f t="shared" si="3"/>
        <v>0</v>
      </c>
      <c r="I68" s="49">
        <v>0</v>
      </c>
      <c r="J68" s="104"/>
      <c r="K68" s="104"/>
    </row>
    <row r="69" spans="1:12">
      <c r="A69" s="35"/>
      <c r="B69" s="30"/>
      <c r="C69" s="30"/>
      <c r="D69" s="6" t="s">
        <v>48</v>
      </c>
      <c r="E69" s="15"/>
      <c r="F69" s="49"/>
      <c r="G69" s="49"/>
      <c r="H69" s="48"/>
      <c r="I69" s="49"/>
      <c r="J69" s="104"/>
      <c r="K69" s="104"/>
    </row>
    <row r="70" spans="1:12" ht="20.25">
      <c r="A70" s="35"/>
      <c r="B70" s="30"/>
      <c r="C70" s="30"/>
      <c r="D70" s="8" t="s">
        <v>49</v>
      </c>
      <c r="E70" s="15" t="s">
        <v>36</v>
      </c>
      <c r="F70" s="49">
        <v>2</v>
      </c>
      <c r="G70" s="49">
        <v>0</v>
      </c>
      <c r="H70" s="48">
        <f t="shared" si="3"/>
        <v>0</v>
      </c>
      <c r="I70" s="49">
        <v>0</v>
      </c>
      <c r="J70" s="104"/>
      <c r="K70" s="104"/>
    </row>
    <row r="71" spans="1:12" ht="20.25">
      <c r="A71" s="35"/>
      <c r="B71" s="30"/>
      <c r="C71" s="30"/>
      <c r="D71" s="8" t="s">
        <v>102</v>
      </c>
      <c r="E71" s="15" t="s">
        <v>36</v>
      </c>
      <c r="F71" s="49">
        <v>5</v>
      </c>
      <c r="G71" s="49">
        <v>0</v>
      </c>
      <c r="H71" s="48">
        <f t="shared" si="3"/>
        <v>0</v>
      </c>
      <c r="I71" s="49">
        <v>0</v>
      </c>
      <c r="J71" s="104"/>
      <c r="K71" s="104"/>
    </row>
    <row r="72" spans="1:12">
      <c r="A72" s="35"/>
      <c r="B72" s="30"/>
      <c r="C72" s="30"/>
      <c r="D72" s="6" t="s">
        <v>17</v>
      </c>
      <c r="E72" s="15" t="s">
        <v>15</v>
      </c>
      <c r="F72" s="48">
        <v>1</v>
      </c>
      <c r="G72" s="49">
        <v>0</v>
      </c>
      <c r="H72" s="48">
        <f t="shared" si="3"/>
        <v>0</v>
      </c>
      <c r="I72" s="49">
        <v>0</v>
      </c>
      <c r="J72" s="104"/>
      <c r="K72" s="104"/>
      <c r="L72" s="61"/>
    </row>
    <row r="73" spans="1:12">
      <c r="A73" s="35"/>
      <c r="B73" s="30"/>
      <c r="C73" s="30"/>
      <c r="D73" s="6"/>
      <c r="E73" s="15"/>
      <c r="F73" s="48"/>
      <c r="G73" s="49"/>
      <c r="H73" s="49"/>
      <c r="I73" s="49"/>
      <c r="J73" s="104"/>
      <c r="K73" s="104"/>
    </row>
    <row r="74" spans="1:12" ht="15">
      <c r="A74" s="75" t="s">
        <v>29</v>
      </c>
      <c r="B74" s="79"/>
      <c r="C74" s="79"/>
      <c r="D74" s="70" t="s">
        <v>114</v>
      </c>
      <c r="E74" s="71"/>
      <c r="F74" s="78"/>
      <c r="G74" s="77"/>
      <c r="H74" s="77"/>
      <c r="I74" s="77"/>
      <c r="J74" s="104"/>
      <c r="K74" s="104"/>
    </row>
    <row r="75" spans="1:12" ht="15">
      <c r="A75" s="105"/>
      <c r="B75" s="87" t="s">
        <v>68</v>
      </c>
      <c r="C75" s="30"/>
      <c r="D75" s="6" t="s">
        <v>128</v>
      </c>
      <c r="E75" s="15" t="s">
        <v>12</v>
      </c>
      <c r="F75" s="48">
        <v>1</v>
      </c>
      <c r="G75" s="49">
        <v>0</v>
      </c>
      <c r="H75" s="49">
        <f>G75*F75</f>
        <v>0</v>
      </c>
      <c r="I75" s="49">
        <v>0</v>
      </c>
      <c r="J75" s="104"/>
      <c r="K75" s="104"/>
    </row>
    <row r="76" spans="1:12" ht="15">
      <c r="A76" s="105"/>
      <c r="B76" s="30"/>
      <c r="C76" s="30"/>
      <c r="D76" s="8" t="s">
        <v>122</v>
      </c>
      <c r="E76" s="15"/>
      <c r="F76" s="48"/>
      <c r="G76" s="49"/>
      <c r="H76" s="49"/>
      <c r="I76" s="49"/>
      <c r="J76" s="104"/>
      <c r="K76" s="104"/>
    </row>
    <row r="77" spans="1:12" ht="15">
      <c r="A77" s="105"/>
      <c r="B77" s="30"/>
      <c r="C77" s="30"/>
      <c r="D77" s="14" t="s">
        <v>24</v>
      </c>
      <c r="E77" s="15"/>
      <c r="F77" s="48"/>
      <c r="G77" s="49"/>
      <c r="H77" s="49"/>
      <c r="I77" s="49"/>
      <c r="J77" s="104"/>
      <c r="K77" s="104"/>
    </row>
    <row r="78" spans="1:12" ht="15">
      <c r="A78" s="105"/>
      <c r="B78" s="30"/>
      <c r="C78" s="30"/>
      <c r="D78" s="45" t="s">
        <v>25</v>
      </c>
      <c r="E78" s="15"/>
      <c r="F78" s="48"/>
      <c r="G78" s="49"/>
      <c r="H78" s="49"/>
      <c r="I78" s="49"/>
      <c r="J78" s="104"/>
      <c r="K78" s="104"/>
    </row>
    <row r="79" spans="1:12" ht="15">
      <c r="A79" s="105"/>
      <c r="B79" s="30"/>
      <c r="C79" s="30"/>
      <c r="D79" s="8" t="s">
        <v>116</v>
      </c>
      <c r="E79" s="15"/>
      <c r="F79" s="48"/>
      <c r="G79" s="49"/>
      <c r="H79" s="49"/>
      <c r="I79" s="49"/>
      <c r="J79" s="104"/>
      <c r="K79" s="104"/>
    </row>
    <row r="80" spans="1:12" ht="15">
      <c r="A80" s="105"/>
      <c r="B80" s="30"/>
      <c r="C80" s="30"/>
      <c r="D80" s="29" t="s">
        <v>85</v>
      </c>
      <c r="E80" s="15"/>
      <c r="F80" s="48"/>
      <c r="G80" s="49"/>
      <c r="H80" s="49"/>
      <c r="I80" s="49"/>
      <c r="J80" s="104"/>
      <c r="K80" s="104"/>
    </row>
    <row r="81" spans="1:11" ht="15">
      <c r="A81" s="105"/>
      <c r="B81" s="30"/>
      <c r="C81" s="30"/>
      <c r="D81" s="25" t="s">
        <v>39</v>
      </c>
      <c r="E81" s="15"/>
      <c r="F81" s="48"/>
      <c r="G81" s="49"/>
      <c r="H81" s="49"/>
      <c r="I81" s="49"/>
      <c r="J81" s="104"/>
      <c r="K81" s="104"/>
    </row>
    <row r="82" spans="1:11" ht="15">
      <c r="A82" s="105"/>
      <c r="B82" s="30"/>
      <c r="C82" s="30"/>
      <c r="D82" s="8" t="s">
        <v>33</v>
      </c>
      <c r="E82" s="15"/>
      <c r="F82" s="48"/>
      <c r="G82" s="49"/>
      <c r="H82" s="49"/>
      <c r="I82" s="49"/>
      <c r="J82" s="104"/>
      <c r="K82" s="104"/>
    </row>
    <row r="83" spans="1:11" ht="15">
      <c r="A83" s="105"/>
      <c r="B83" s="30"/>
      <c r="C83" s="30"/>
      <c r="D83" s="24" t="s">
        <v>117</v>
      </c>
      <c r="E83" s="15"/>
      <c r="F83" s="48"/>
      <c r="G83" s="49"/>
      <c r="H83" s="49"/>
      <c r="I83" s="49"/>
      <c r="J83" s="104"/>
      <c r="K83" s="104"/>
    </row>
    <row r="84" spans="1:11" ht="15">
      <c r="A84" s="105"/>
      <c r="B84" s="30"/>
      <c r="C84" s="30"/>
      <c r="D84" s="26" t="s">
        <v>86</v>
      </c>
      <c r="E84" s="15"/>
      <c r="F84" s="48"/>
      <c r="G84" s="49"/>
      <c r="H84" s="49"/>
      <c r="I84" s="49"/>
      <c r="J84" s="104"/>
      <c r="K84" s="104"/>
    </row>
    <row r="85" spans="1:11" ht="15">
      <c r="A85" s="105"/>
      <c r="B85" s="30"/>
      <c r="C85" s="30"/>
      <c r="D85" s="24" t="s">
        <v>57</v>
      </c>
      <c r="E85" s="15"/>
      <c r="F85" s="48"/>
      <c r="G85" s="49"/>
      <c r="H85" s="49"/>
      <c r="I85" s="49"/>
      <c r="J85" s="104"/>
      <c r="K85" s="104"/>
    </row>
    <row r="86" spans="1:11" ht="15">
      <c r="A86" s="105"/>
      <c r="B86" s="30"/>
      <c r="C86" s="30"/>
      <c r="D86" s="24" t="s">
        <v>119</v>
      </c>
      <c r="E86" s="15"/>
      <c r="F86" s="48"/>
      <c r="G86" s="49"/>
      <c r="H86" s="49"/>
      <c r="I86" s="49"/>
      <c r="J86" s="104"/>
      <c r="K86" s="104"/>
    </row>
    <row r="87" spans="1:11" ht="15">
      <c r="A87" s="105"/>
      <c r="B87" s="30"/>
      <c r="C87" s="30"/>
      <c r="D87" s="26" t="s">
        <v>89</v>
      </c>
      <c r="E87" s="15"/>
      <c r="F87" s="48"/>
      <c r="G87" s="49"/>
      <c r="H87" s="49"/>
      <c r="I87" s="49"/>
      <c r="J87" s="104"/>
      <c r="K87" s="104"/>
    </row>
    <row r="88" spans="1:11" ht="15">
      <c r="A88" s="105"/>
      <c r="B88" s="30"/>
      <c r="C88" s="30"/>
      <c r="D88" s="24" t="s">
        <v>120</v>
      </c>
      <c r="E88" s="15"/>
      <c r="F88" s="48"/>
      <c r="G88" s="49"/>
      <c r="H88" s="49"/>
      <c r="I88" s="49"/>
      <c r="J88" s="104"/>
      <c r="K88" s="104"/>
    </row>
    <row r="89" spans="1:11" ht="15">
      <c r="A89" s="105"/>
      <c r="B89" s="30"/>
      <c r="C89" s="30"/>
      <c r="D89" s="24" t="s">
        <v>121</v>
      </c>
      <c r="E89" s="15"/>
      <c r="F89" s="48"/>
      <c r="G89" s="49"/>
      <c r="H89" s="49"/>
      <c r="I89" s="49"/>
      <c r="J89" s="104"/>
      <c r="K89" s="104"/>
    </row>
    <row r="90" spans="1:11" ht="15">
      <c r="A90" s="105"/>
      <c r="B90" s="87" t="s">
        <v>69</v>
      </c>
      <c r="C90" s="30"/>
      <c r="D90" s="24" t="s">
        <v>123</v>
      </c>
      <c r="E90" s="15" t="s">
        <v>12</v>
      </c>
      <c r="F90" s="48">
        <v>2</v>
      </c>
      <c r="G90" s="49">
        <v>0</v>
      </c>
      <c r="H90" s="49">
        <f t="shared" ref="H90" si="4">G90*F90</f>
        <v>0</v>
      </c>
      <c r="I90" s="49">
        <v>0</v>
      </c>
      <c r="J90" s="104"/>
      <c r="K90" s="104"/>
    </row>
    <row r="91" spans="1:11" ht="15">
      <c r="A91" s="105"/>
      <c r="B91" s="87" t="s">
        <v>70</v>
      </c>
      <c r="C91" s="30"/>
      <c r="D91" s="8" t="s">
        <v>138</v>
      </c>
      <c r="E91" s="15" t="s">
        <v>12</v>
      </c>
      <c r="F91" s="15">
        <v>1</v>
      </c>
      <c r="G91" s="49">
        <v>0</v>
      </c>
      <c r="H91" s="48">
        <f>G91*F91</f>
        <v>0</v>
      </c>
      <c r="I91" s="49">
        <v>0</v>
      </c>
      <c r="J91" s="104"/>
      <c r="K91" s="104"/>
    </row>
    <row r="92" spans="1:11" ht="15">
      <c r="A92" s="105"/>
      <c r="B92" s="87" t="s">
        <v>71</v>
      </c>
      <c r="C92" s="30"/>
      <c r="D92" s="8" t="s">
        <v>139</v>
      </c>
      <c r="E92" s="15" t="s">
        <v>12</v>
      </c>
      <c r="F92" s="15">
        <v>1</v>
      </c>
      <c r="G92" s="49">
        <v>0</v>
      </c>
      <c r="H92" s="48">
        <f t="shared" ref="H92" si="5">G92*F92</f>
        <v>0</v>
      </c>
      <c r="I92" s="49">
        <v>0</v>
      </c>
      <c r="J92" s="104"/>
      <c r="K92" s="104"/>
    </row>
    <row r="93" spans="1:11">
      <c r="A93" s="35"/>
      <c r="B93" s="87" t="s">
        <v>103</v>
      </c>
      <c r="C93" s="84"/>
      <c r="D93" s="8" t="s">
        <v>134</v>
      </c>
      <c r="E93" s="15" t="s">
        <v>12</v>
      </c>
      <c r="F93" s="49">
        <v>2</v>
      </c>
      <c r="G93" s="49">
        <v>0</v>
      </c>
      <c r="H93" s="49">
        <f>G93*F93</f>
        <v>0</v>
      </c>
      <c r="I93" s="49">
        <v>0</v>
      </c>
      <c r="J93" s="104"/>
      <c r="K93" s="104"/>
    </row>
    <row r="94" spans="1:11">
      <c r="A94" s="35"/>
      <c r="B94" s="87"/>
      <c r="C94" s="84"/>
      <c r="D94" s="8" t="s">
        <v>73</v>
      </c>
      <c r="E94" s="15" t="s">
        <v>12</v>
      </c>
      <c r="F94" s="49">
        <v>2</v>
      </c>
      <c r="G94" s="49">
        <v>0</v>
      </c>
      <c r="H94" s="49">
        <f>G94*F94</f>
        <v>0</v>
      </c>
      <c r="I94" s="49">
        <v>0</v>
      </c>
      <c r="J94" s="104"/>
      <c r="K94" s="104"/>
    </row>
    <row r="95" spans="1:11">
      <c r="A95" s="35"/>
      <c r="B95" s="87" t="s">
        <v>104</v>
      </c>
      <c r="C95" s="84"/>
      <c r="D95" s="8" t="s">
        <v>134</v>
      </c>
      <c r="E95" s="15" t="s">
        <v>12</v>
      </c>
      <c r="F95" s="49">
        <v>2</v>
      </c>
      <c r="G95" s="49">
        <v>0</v>
      </c>
      <c r="H95" s="49">
        <f>G95*F95</f>
        <v>0</v>
      </c>
      <c r="I95" s="49">
        <v>0</v>
      </c>
      <c r="J95" s="104"/>
      <c r="K95" s="104"/>
    </row>
    <row r="96" spans="1:11">
      <c r="A96" s="35"/>
      <c r="B96" s="87"/>
      <c r="C96" s="84"/>
      <c r="D96" s="8" t="s">
        <v>74</v>
      </c>
      <c r="E96" s="15" t="s">
        <v>12</v>
      </c>
      <c r="F96" s="49">
        <v>2</v>
      </c>
      <c r="G96" s="49">
        <v>0</v>
      </c>
      <c r="H96" s="49">
        <f>G96*F96</f>
        <v>0</v>
      </c>
      <c r="I96" s="49">
        <v>0</v>
      </c>
      <c r="J96" s="104"/>
      <c r="K96" s="104"/>
    </row>
    <row r="97" spans="1:12" ht="15">
      <c r="A97" s="36"/>
      <c r="B97" s="7"/>
      <c r="C97" s="27"/>
      <c r="D97" s="8"/>
      <c r="E97" s="15"/>
      <c r="F97" s="48"/>
      <c r="G97" s="49"/>
      <c r="H97" s="49"/>
      <c r="I97" s="49"/>
      <c r="J97" s="104"/>
      <c r="K97" s="104"/>
      <c r="L97" s="83"/>
    </row>
    <row r="98" spans="1:12" ht="15">
      <c r="A98" s="36"/>
      <c r="B98" s="7"/>
      <c r="C98" s="27"/>
      <c r="D98" s="6" t="s">
        <v>27</v>
      </c>
      <c r="E98" s="15"/>
      <c r="F98" s="49"/>
      <c r="G98" s="49"/>
      <c r="H98" s="49"/>
      <c r="I98" s="49"/>
      <c r="J98" s="104"/>
      <c r="K98" s="104"/>
    </row>
    <row r="99" spans="1:12" ht="20.25">
      <c r="A99" s="36"/>
      <c r="B99" s="7"/>
      <c r="C99" s="27"/>
      <c r="D99" s="8" t="s">
        <v>106</v>
      </c>
      <c r="E99" s="15" t="s">
        <v>36</v>
      </c>
      <c r="F99" s="49">
        <v>13</v>
      </c>
      <c r="G99" s="49">
        <v>0</v>
      </c>
      <c r="H99" s="49">
        <f t="shared" ref="H99:H107" si="6">G99*F99</f>
        <v>0</v>
      </c>
      <c r="I99" s="49">
        <v>0</v>
      </c>
      <c r="J99" s="104"/>
      <c r="K99" s="104"/>
    </row>
    <row r="100" spans="1:12" ht="20.25">
      <c r="A100" s="36"/>
      <c r="B100" s="7"/>
      <c r="C100" s="27"/>
      <c r="D100" s="8" t="s">
        <v>124</v>
      </c>
      <c r="E100" s="15" t="s">
        <v>36</v>
      </c>
      <c r="F100" s="49">
        <v>23</v>
      </c>
      <c r="G100" s="49">
        <v>0</v>
      </c>
      <c r="H100" s="49">
        <f t="shared" si="6"/>
        <v>0</v>
      </c>
      <c r="I100" s="49">
        <v>0</v>
      </c>
      <c r="J100" s="104"/>
      <c r="K100" s="104"/>
    </row>
    <row r="101" spans="1:12" ht="15">
      <c r="A101" s="36"/>
      <c r="B101" s="7"/>
      <c r="C101" s="27"/>
      <c r="D101" s="6" t="s">
        <v>48</v>
      </c>
      <c r="E101" s="15"/>
      <c r="F101" s="49"/>
      <c r="G101" s="49"/>
      <c r="H101" s="49"/>
      <c r="I101" s="49"/>
      <c r="J101" s="104"/>
      <c r="K101" s="104"/>
    </row>
    <row r="102" spans="1:12" ht="20.25">
      <c r="A102" s="36"/>
      <c r="B102" s="7"/>
      <c r="C102" s="27"/>
      <c r="D102" s="8" t="s">
        <v>99</v>
      </c>
      <c r="E102" s="15" t="s">
        <v>36</v>
      </c>
      <c r="F102" s="49">
        <v>3</v>
      </c>
      <c r="G102" s="49">
        <v>0</v>
      </c>
      <c r="H102" s="49">
        <f t="shared" si="6"/>
        <v>0</v>
      </c>
      <c r="I102" s="49">
        <v>0</v>
      </c>
      <c r="J102" s="104"/>
      <c r="K102" s="104"/>
    </row>
    <row r="103" spans="1:12" ht="15">
      <c r="A103" s="36"/>
      <c r="B103" s="7"/>
      <c r="C103" s="27"/>
      <c r="D103" s="6" t="s">
        <v>50</v>
      </c>
      <c r="E103" s="15"/>
      <c r="F103" s="49"/>
      <c r="G103" s="49"/>
      <c r="H103" s="49"/>
      <c r="I103" s="49"/>
      <c r="J103" s="104"/>
      <c r="K103" s="104"/>
    </row>
    <row r="104" spans="1:12" ht="20.25">
      <c r="A104" s="89"/>
      <c r="B104" s="7"/>
      <c r="C104" s="27"/>
      <c r="D104" s="8" t="s">
        <v>99</v>
      </c>
      <c r="E104" s="15" t="s">
        <v>36</v>
      </c>
      <c r="F104" s="49">
        <v>3</v>
      </c>
      <c r="G104" s="49">
        <v>0</v>
      </c>
      <c r="H104" s="49">
        <f t="shared" si="6"/>
        <v>0</v>
      </c>
      <c r="I104" s="49">
        <v>0</v>
      </c>
      <c r="J104" s="104"/>
      <c r="K104" s="104"/>
    </row>
    <row r="105" spans="1:12" ht="15">
      <c r="A105" s="55"/>
      <c r="B105" s="7"/>
      <c r="C105" s="27"/>
      <c r="D105" s="6" t="s">
        <v>17</v>
      </c>
      <c r="E105" s="15" t="s">
        <v>15</v>
      </c>
      <c r="F105" s="15">
        <v>1</v>
      </c>
      <c r="G105" s="49">
        <v>0</v>
      </c>
      <c r="H105" s="49">
        <f t="shared" si="6"/>
        <v>0</v>
      </c>
      <c r="I105" s="49">
        <v>0</v>
      </c>
      <c r="J105" s="104"/>
      <c r="K105" s="104"/>
    </row>
    <row r="106" spans="1:12" ht="15">
      <c r="A106" s="106"/>
      <c r="B106" s="81"/>
      <c r="C106" s="82"/>
      <c r="D106" s="6" t="s">
        <v>75</v>
      </c>
      <c r="E106" s="15" t="s">
        <v>34</v>
      </c>
      <c r="F106" s="49">
        <v>15</v>
      </c>
      <c r="G106" s="49">
        <v>0</v>
      </c>
      <c r="H106" s="48">
        <f t="shared" si="6"/>
        <v>0</v>
      </c>
      <c r="I106" s="48">
        <v>0</v>
      </c>
      <c r="J106" s="104"/>
      <c r="K106" s="104"/>
    </row>
    <row r="107" spans="1:12" ht="15">
      <c r="A107" s="106"/>
      <c r="B107" s="81"/>
      <c r="C107" s="82"/>
      <c r="D107" s="6" t="s">
        <v>76</v>
      </c>
      <c r="E107" s="15" t="s">
        <v>34</v>
      </c>
      <c r="F107" s="49">
        <v>2</v>
      </c>
      <c r="G107" s="49">
        <v>0</v>
      </c>
      <c r="H107" s="48">
        <f t="shared" si="6"/>
        <v>0</v>
      </c>
      <c r="I107" s="48">
        <v>0</v>
      </c>
      <c r="J107" s="104"/>
      <c r="K107" s="104"/>
    </row>
    <row r="108" spans="1:12" ht="15">
      <c r="A108" s="80"/>
      <c r="B108" s="81"/>
      <c r="C108" s="82"/>
      <c r="D108" s="6"/>
      <c r="E108" s="15"/>
      <c r="F108" s="15"/>
      <c r="G108" s="49"/>
      <c r="H108" s="48"/>
      <c r="I108" s="62"/>
      <c r="J108" s="104"/>
      <c r="K108" s="104"/>
    </row>
    <row r="109" spans="1:12" ht="15">
      <c r="A109" s="75" t="s">
        <v>30</v>
      </c>
      <c r="B109" s="79"/>
      <c r="C109" s="79"/>
      <c r="D109" s="70" t="s">
        <v>115</v>
      </c>
      <c r="E109" s="71"/>
      <c r="F109" s="78"/>
      <c r="G109" s="77"/>
      <c r="H109" s="77"/>
      <c r="I109" s="77"/>
      <c r="J109" s="104"/>
      <c r="K109" s="104"/>
    </row>
    <row r="110" spans="1:12" ht="15">
      <c r="A110" s="55"/>
      <c r="B110" s="7" t="s">
        <v>107</v>
      </c>
      <c r="C110" s="27"/>
      <c r="D110" s="86" t="s">
        <v>140</v>
      </c>
      <c r="E110" s="15" t="s">
        <v>12</v>
      </c>
      <c r="F110" s="15">
        <v>1</v>
      </c>
      <c r="G110" s="49">
        <v>0</v>
      </c>
      <c r="H110" s="48">
        <f>G110*F110</f>
        <v>0</v>
      </c>
      <c r="I110" s="49">
        <v>0</v>
      </c>
      <c r="J110" s="104"/>
      <c r="K110" s="104"/>
      <c r="L110" s="83"/>
    </row>
    <row r="111" spans="1:12" ht="15">
      <c r="A111" s="55"/>
      <c r="B111" s="7" t="s">
        <v>108</v>
      </c>
      <c r="C111" s="27"/>
      <c r="D111" s="8" t="s">
        <v>141</v>
      </c>
      <c r="E111" s="15" t="s">
        <v>12</v>
      </c>
      <c r="F111" s="15">
        <v>2</v>
      </c>
      <c r="G111" s="49">
        <v>0</v>
      </c>
      <c r="H111" s="48">
        <f t="shared" ref="H111:H116" si="7">G111*F111</f>
        <v>0</v>
      </c>
      <c r="I111" s="49">
        <v>0</v>
      </c>
      <c r="J111" s="104"/>
      <c r="K111" s="104"/>
      <c r="L111" s="104"/>
    </row>
    <row r="112" spans="1:12" ht="15.75">
      <c r="A112" s="55"/>
      <c r="B112" s="7" t="s">
        <v>109</v>
      </c>
      <c r="C112" s="27"/>
      <c r="D112" s="8" t="s">
        <v>125</v>
      </c>
      <c r="E112" s="15" t="s">
        <v>12</v>
      </c>
      <c r="F112" s="15">
        <v>1</v>
      </c>
      <c r="G112" s="49">
        <v>0</v>
      </c>
      <c r="H112" s="48">
        <f t="shared" si="7"/>
        <v>0</v>
      </c>
      <c r="I112" s="49">
        <v>0</v>
      </c>
      <c r="J112" s="104"/>
      <c r="K112" s="104"/>
      <c r="L112" s="104"/>
    </row>
    <row r="113" spans="1:12" ht="15">
      <c r="A113" s="55"/>
      <c r="B113" s="7"/>
      <c r="C113" s="27"/>
      <c r="D113" s="8"/>
      <c r="E113" s="15"/>
      <c r="F113" s="15"/>
      <c r="G113" s="49"/>
      <c r="H113" s="48"/>
      <c r="I113" s="49"/>
      <c r="J113" s="104"/>
      <c r="K113" s="104"/>
      <c r="L113" s="104"/>
    </row>
    <row r="114" spans="1:12" ht="15">
      <c r="A114" s="55"/>
      <c r="B114" s="7"/>
      <c r="C114" s="27"/>
      <c r="D114" s="6" t="s">
        <v>27</v>
      </c>
      <c r="E114" s="15"/>
      <c r="F114" s="49"/>
      <c r="G114" s="49"/>
      <c r="H114" s="48"/>
      <c r="I114" s="49"/>
      <c r="J114" s="104"/>
      <c r="K114" s="104"/>
    </row>
    <row r="115" spans="1:12" ht="20.25">
      <c r="A115" s="55"/>
      <c r="B115" s="7"/>
      <c r="C115" s="27"/>
      <c r="D115" s="8" t="s">
        <v>110</v>
      </c>
      <c r="E115" s="15" t="s">
        <v>36</v>
      </c>
      <c r="F115" s="49">
        <v>6</v>
      </c>
      <c r="G115" s="49">
        <v>0</v>
      </c>
      <c r="H115" s="48">
        <f t="shared" si="7"/>
        <v>0</v>
      </c>
      <c r="I115" s="49">
        <v>0</v>
      </c>
      <c r="J115" s="104"/>
      <c r="K115" s="104"/>
    </row>
    <row r="116" spans="1:12" ht="15">
      <c r="A116" s="55"/>
      <c r="B116" s="7"/>
      <c r="C116" s="27"/>
      <c r="D116" s="6" t="s">
        <v>17</v>
      </c>
      <c r="E116" s="15" t="s">
        <v>15</v>
      </c>
      <c r="F116" s="15">
        <v>1</v>
      </c>
      <c r="G116" s="49">
        <v>0</v>
      </c>
      <c r="H116" s="48">
        <f t="shared" si="7"/>
        <v>0</v>
      </c>
      <c r="I116" s="49">
        <v>0</v>
      </c>
      <c r="J116" s="104"/>
      <c r="K116" s="104"/>
    </row>
    <row r="117" spans="1:12" ht="15">
      <c r="A117" s="55"/>
      <c r="B117" s="7"/>
      <c r="C117" s="27"/>
      <c r="D117" s="6"/>
      <c r="E117" s="15"/>
      <c r="F117" s="15"/>
      <c r="G117" s="49"/>
      <c r="H117" s="48"/>
      <c r="I117" s="49"/>
      <c r="J117" s="104"/>
      <c r="K117" s="104"/>
    </row>
    <row r="118" spans="1:12" ht="15.75" thickBot="1">
      <c r="A118" s="90"/>
      <c r="B118" s="91"/>
      <c r="C118" s="92"/>
      <c r="D118" s="93" t="s">
        <v>77</v>
      </c>
      <c r="E118" s="94"/>
      <c r="F118" s="94"/>
      <c r="G118" s="96"/>
      <c r="H118" s="97"/>
      <c r="I118" s="95"/>
      <c r="J118" s="104"/>
      <c r="K118" s="104"/>
    </row>
    <row r="119" spans="1:12" ht="15">
      <c r="A119" s="63"/>
      <c r="B119" s="64"/>
      <c r="C119" s="65"/>
      <c r="D119" s="66"/>
      <c r="E119" s="67"/>
      <c r="F119" s="67"/>
      <c r="G119" s="98"/>
      <c r="H119" s="99"/>
      <c r="I119" s="101"/>
      <c r="J119" s="104"/>
      <c r="K119" s="104"/>
    </row>
    <row r="120" spans="1:12" ht="15">
      <c r="A120" s="36" t="s">
        <v>30</v>
      </c>
      <c r="B120" s="7"/>
      <c r="C120" s="27"/>
      <c r="D120" s="6" t="s">
        <v>79</v>
      </c>
      <c r="E120" s="15" t="s">
        <v>15</v>
      </c>
      <c r="F120" s="15">
        <v>1</v>
      </c>
      <c r="G120" s="49">
        <v>0</v>
      </c>
      <c r="H120" s="48">
        <f>G120*F120</f>
        <v>0</v>
      </c>
      <c r="I120" s="48"/>
      <c r="J120" s="104"/>
      <c r="K120" s="104"/>
    </row>
    <row r="121" spans="1:12" ht="15">
      <c r="A121" s="36"/>
      <c r="B121" s="7"/>
      <c r="C121" s="27"/>
      <c r="D121" s="6" t="s">
        <v>16</v>
      </c>
      <c r="E121" s="15"/>
      <c r="F121" s="15"/>
      <c r="G121" s="49"/>
      <c r="H121" s="48"/>
      <c r="I121" s="100"/>
      <c r="J121" s="104"/>
      <c r="K121" s="104"/>
    </row>
    <row r="122" spans="1:12" ht="15">
      <c r="A122" s="36" t="s">
        <v>31</v>
      </c>
      <c r="B122" s="7"/>
      <c r="C122" s="27"/>
      <c r="D122" s="26" t="s">
        <v>18</v>
      </c>
      <c r="E122" s="15"/>
      <c r="F122" s="15"/>
      <c r="G122" s="49"/>
      <c r="H122" s="48"/>
      <c r="I122" s="48"/>
      <c r="J122" s="104"/>
      <c r="K122" s="104"/>
    </row>
    <row r="123" spans="1:12" ht="15">
      <c r="A123" s="36"/>
      <c r="B123" s="7"/>
      <c r="C123" s="27"/>
      <c r="D123" s="24" t="s">
        <v>111</v>
      </c>
      <c r="E123" s="15" t="s">
        <v>15</v>
      </c>
      <c r="F123" s="15">
        <v>1</v>
      </c>
      <c r="G123" s="49">
        <v>0</v>
      </c>
      <c r="H123" s="48">
        <f t="shared" ref="H123:H132" si="8">G123*F123</f>
        <v>0</v>
      </c>
      <c r="I123" s="48"/>
      <c r="J123" s="104"/>
      <c r="K123" s="104"/>
    </row>
    <row r="124" spans="1:12" ht="15">
      <c r="A124" s="36"/>
      <c r="B124" s="7"/>
      <c r="C124" s="27"/>
      <c r="D124" s="24" t="s">
        <v>112</v>
      </c>
      <c r="E124" s="15"/>
      <c r="F124" s="15"/>
      <c r="G124" s="49"/>
      <c r="H124" s="48"/>
      <c r="I124" s="100"/>
      <c r="J124" s="104"/>
      <c r="K124" s="104"/>
    </row>
    <row r="125" spans="1:12" ht="15">
      <c r="A125" s="36" t="s">
        <v>28</v>
      </c>
      <c r="B125" s="7"/>
      <c r="C125" s="27"/>
      <c r="D125" s="26" t="s">
        <v>26</v>
      </c>
      <c r="E125" s="15" t="s">
        <v>19</v>
      </c>
      <c r="F125" s="15">
        <v>24</v>
      </c>
      <c r="G125" s="49">
        <v>0</v>
      </c>
      <c r="H125" s="48">
        <f t="shared" si="8"/>
        <v>0</v>
      </c>
      <c r="I125" s="48"/>
      <c r="J125" s="104"/>
      <c r="K125" s="104"/>
    </row>
    <row r="126" spans="1:12" ht="15">
      <c r="A126" s="36"/>
      <c r="B126" s="7"/>
      <c r="C126" s="27"/>
      <c r="D126" s="24"/>
      <c r="E126" s="15"/>
      <c r="F126" s="15"/>
      <c r="G126" s="49"/>
      <c r="H126" s="48"/>
      <c r="I126" s="100"/>
      <c r="J126" s="104"/>
      <c r="K126" s="104"/>
    </row>
    <row r="127" spans="1:12" ht="15">
      <c r="A127" s="36" t="s">
        <v>78</v>
      </c>
      <c r="B127" s="7"/>
      <c r="C127" s="31"/>
      <c r="D127" s="26" t="s">
        <v>20</v>
      </c>
      <c r="E127" s="15" t="s">
        <v>19</v>
      </c>
      <c r="F127" s="15">
        <v>48</v>
      </c>
      <c r="G127" s="49">
        <v>0</v>
      </c>
      <c r="H127" s="48">
        <f t="shared" si="8"/>
        <v>0</v>
      </c>
      <c r="I127" s="48"/>
      <c r="J127" s="104"/>
      <c r="K127" s="104"/>
    </row>
    <row r="128" spans="1:12" ht="25.5">
      <c r="A128" s="36"/>
      <c r="B128" s="7"/>
      <c r="C128" s="31"/>
      <c r="D128" s="8" t="s">
        <v>51</v>
      </c>
      <c r="E128" s="15" t="s">
        <v>19</v>
      </c>
      <c r="F128" s="15">
        <v>12</v>
      </c>
      <c r="G128" s="49">
        <v>0</v>
      </c>
      <c r="H128" s="48">
        <f t="shared" si="8"/>
        <v>0</v>
      </c>
      <c r="I128" s="48"/>
      <c r="J128" s="104"/>
      <c r="K128" s="104"/>
    </row>
    <row r="129" spans="1:11" ht="15">
      <c r="A129" s="36"/>
      <c r="B129" s="7"/>
      <c r="C129" s="31"/>
      <c r="D129" s="24" t="s">
        <v>52</v>
      </c>
      <c r="E129" s="15" t="s">
        <v>19</v>
      </c>
      <c r="F129" s="15">
        <v>12</v>
      </c>
      <c r="G129" s="49">
        <v>0</v>
      </c>
      <c r="H129" s="48">
        <f t="shared" si="8"/>
        <v>0</v>
      </c>
      <c r="I129" s="48"/>
      <c r="J129" s="104"/>
      <c r="K129" s="104"/>
    </row>
    <row r="130" spans="1:11" ht="15">
      <c r="A130" s="36"/>
      <c r="B130" s="7"/>
      <c r="C130" s="31"/>
      <c r="D130" s="24" t="s">
        <v>21</v>
      </c>
      <c r="E130" s="24" t="s">
        <v>15</v>
      </c>
      <c r="F130" s="15">
        <v>1</v>
      </c>
      <c r="G130" s="49">
        <v>0</v>
      </c>
      <c r="H130" s="48">
        <f t="shared" si="8"/>
        <v>0</v>
      </c>
      <c r="I130" s="100"/>
      <c r="J130" s="104"/>
      <c r="K130" s="104"/>
    </row>
    <row r="131" spans="1:11" ht="29.25" customHeight="1">
      <c r="A131" s="36"/>
      <c r="B131" s="7"/>
      <c r="C131" s="40"/>
      <c r="D131" s="50" t="s">
        <v>72</v>
      </c>
      <c r="E131" s="41" t="s">
        <v>15</v>
      </c>
      <c r="F131" s="42">
        <v>1</v>
      </c>
      <c r="G131" s="62">
        <v>0</v>
      </c>
      <c r="H131" s="48">
        <f t="shared" si="8"/>
        <v>0</v>
      </c>
      <c r="I131" s="48"/>
      <c r="J131" s="104"/>
      <c r="K131" s="104"/>
    </row>
    <row r="132" spans="1:11" ht="15.75" thickBot="1">
      <c r="A132" s="54"/>
      <c r="B132" s="39"/>
      <c r="C132" s="40"/>
      <c r="D132" s="41" t="s">
        <v>113</v>
      </c>
      <c r="E132" s="41" t="s">
        <v>15</v>
      </c>
      <c r="F132" s="42">
        <v>1</v>
      </c>
      <c r="G132" s="62">
        <v>0</v>
      </c>
      <c r="H132" s="48">
        <f t="shared" si="8"/>
        <v>0</v>
      </c>
      <c r="I132" s="102"/>
      <c r="J132" s="104"/>
      <c r="K132" s="104"/>
    </row>
    <row r="133" spans="1:11" ht="15.75" thickBot="1">
      <c r="A133" s="55"/>
      <c r="B133" s="27"/>
      <c r="C133" s="31"/>
      <c r="D133" s="24"/>
      <c r="E133" s="24"/>
      <c r="F133" s="56"/>
      <c r="G133" s="57"/>
      <c r="H133" s="58">
        <f>SUM(H11:H132)</f>
        <v>0</v>
      </c>
      <c r="I133" s="59">
        <f>SUM(I11:I132)</f>
        <v>0</v>
      </c>
    </row>
    <row r="134" spans="1:11" ht="15">
      <c r="H134" s="43"/>
      <c r="I134" s="44"/>
    </row>
    <row r="135" spans="1:11" ht="15.75">
      <c r="D135" s="107" t="s">
        <v>53</v>
      </c>
      <c r="H135" s="108">
        <f>H133+I133</f>
        <v>0</v>
      </c>
      <c r="I135" s="44"/>
    </row>
    <row r="136" spans="1:11" ht="15.75">
      <c r="D136" s="107" t="s">
        <v>55</v>
      </c>
      <c r="H136" s="60"/>
      <c r="I136" s="44"/>
    </row>
    <row r="137" spans="1:11" ht="15.75">
      <c r="D137" s="107" t="s">
        <v>54</v>
      </c>
      <c r="H137" s="60">
        <f>H135*1.2</f>
        <v>0</v>
      </c>
      <c r="I137" s="43"/>
    </row>
  </sheetData>
  <mergeCells count="14">
    <mergeCell ref="A2:B2"/>
    <mergeCell ref="C2:I2"/>
    <mergeCell ref="F7:F8"/>
    <mergeCell ref="C3:I3"/>
    <mergeCell ref="C6:I6"/>
    <mergeCell ref="A7:A8"/>
    <mergeCell ref="B7:B8"/>
    <mergeCell ref="C7:C8"/>
    <mergeCell ref="D7:D8"/>
    <mergeCell ref="G7:G8"/>
    <mergeCell ref="H7:I7"/>
    <mergeCell ref="E7:E8"/>
    <mergeCell ref="C5:D5"/>
    <mergeCell ref="A5:B5"/>
  </mergeCells>
  <phoneticPr fontId="0" type="noConversion"/>
  <pageMargins left="0.55118110236220474" right="0.55118110236220474" top="0.51181102362204722" bottom="0.55118110236220474" header="0.51181102362204722" footer="0.31496062992125984"/>
  <pageSetup paperSize="9" scale="85" fitToHeight="2" orientation="landscape" r:id="rId1"/>
  <headerFooter alignWithMargins="0">
    <oddFooter>&amp;RStrana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špecifikácia</vt:lpstr>
      <vt:lpstr>špecifikácia!Názvy_tlače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saca</dc:title>
  <dc:subject>špecifikácia zariadení</dc:subject>
  <dc:creator>Csík</dc:creator>
  <cp:lastModifiedBy>Toshiba</cp:lastModifiedBy>
  <cp:lastPrinted>2020-05-21T15:19:50Z</cp:lastPrinted>
  <dcterms:created xsi:type="dcterms:W3CDTF">1997-01-08T11:21:51Z</dcterms:created>
  <dcterms:modified xsi:type="dcterms:W3CDTF">2021-12-06T07:58:22Z</dcterms:modified>
</cp:coreProperties>
</file>